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320" windowHeight="14520"/>
  </bookViews>
  <sheets>
    <sheet name="Månedstatistik" sheetId="4" r:id="rId1"/>
  </sheets>
  <calcPr calcId="145621"/>
</workbook>
</file>

<file path=xl/calcChain.xml><?xml version="1.0" encoding="utf-8"?>
<calcChain xmlns="http://schemas.openxmlformats.org/spreadsheetml/2006/main">
  <c r="J7" i="4" l="1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L102" i="4" s="1"/>
  <c r="J103" i="4"/>
  <c r="J104" i="4"/>
  <c r="E8" i="4"/>
  <c r="L8" i="4" s="1"/>
  <c r="E9" i="4"/>
  <c r="E7" i="4" s="1"/>
  <c r="L7" i="4" s="1"/>
  <c r="E10" i="4"/>
  <c r="E11" i="4"/>
  <c r="E12" i="4"/>
  <c r="L12" i="4" s="1"/>
  <c r="E13" i="4"/>
  <c r="L13" i="4" s="1"/>
  <c r="E14" i="4"/>
  <c r="E15" i="4"/>
  <c r="E16" i="4"/>
  <c r="L16" i="4" s="1"/>
  <c r="E17" i="4"/>
  <c r="L17" i="4" s="1"/>
  <c r="E18" i="4"/>
  <c r="E19" i="4"/>
  <c r="E20" i="4"/>
  <c r="L20" i="4" s="1"/>
  <c r="E21" i="4"/>
  <c r="L21" i="4" s="1"/>
  <c r="E22" i="4"/>
  <c r="E23" i="4"/>
  <c r="E24" i="4"/>
  <c r="L24" i="4" s="1"/>
  <c r="E25" i="4"/>
  <c r="L25" i="4" s="1"/>
  <c r="E26" i="4"/>
  <c r="E27" i="4"/>
  <c r="E28" i="4"/>
  <c r="L28" i="4" s="1"/>
  <c r="E29" i="4"/>
  <c r="L29" i="4" s="1"/>
  <c r="E30" i="4"/>
  <c r="E31" i="4"/>
  <c r="E32" i="4"/>
  <c r="L32" i="4" s="1"/>
  <c r="E33" i="4"/>
  <c r="L33" i="4" s="1"/>
  <c r="E34" i="4"/>
  <c r="E35" i="4"/>
  <c r="E36" i="4"/>
  <c r="L36" i="4" s="1"/>
  <c r="E37" i="4"/>
  <c r="L37" i="4" s="1"/>
  <c r="E38" i="4"/>
  <c r="E39" i="4"/>
  <c r="E40" i="4"/>
  <c r="L40" i="4" s="1"/>
  <c r="E41" i="4"/>
  <c r="L41" i="4" s="1"/>
  <c r="E42" i="4"/>
  <c r="E43" i="4"/>
  <c r="E44" i="4"/>
  <c r="L44" i="4" s="1"/>
  <c r="E45" i="4"/>
  <c r="L45" i="4" s="1"/>
  <c r="E46" i="4"/>
  <c r="E47" i="4"/>
  <c r="E48" i="4"/>
  <c r="L48" i="4" s="1"/>
  <c r="E49" i="4"/>
  <c r="L49" i="4" s="1"/>
  <c r="E50" i="4"/>
  <c r="E51" i="4"/>
  <c r="E52" i="4"/>
  <c r="L52" i="4" s="1"/>
  <c r="E53" i="4"/>
  <c r="L53" i="4" s="1"/>
  <c r="E54" i="4"/>
  <c r="E55" i="4"/>
  <c r="E56" i="4"/>
  <c r="L56" i="4" s="1"/>
  <c r="E57" i="4"/>
  <c r="L57" i="4" s="1"/>
  <c r="E58" i="4"/>
  <c r="E59" i="4"/>
  <c r="E60" i="4"/>
  <c r="L60" i="4" s="1"/>
  <c r="E61" i="4"/>
  <c r="L61" i="4" s="1"/>
  <c r="E62" i="4"/>
  <c r="E63" i="4"/>
  <c r="E64" i="4"/>
  <c r="L64" i="4" s="1"/>
  <c r="E65" i="4"/>
  <c r="L65" i="4" s="1"/>
  <c r="E66" i="4"/>
  <c r="E67" i="4"/>
  <c r="E68" i="4"/>
  <c r="L68" i="4" s="1"/>
  <c r="E69" i="4"/>
  <c r="L69" i="4" s="1"/>
  <c r="E70" i="4"/>
  <c r="E71" i="4"/>
  <c r="E72" i="4"/>
  <c r="L72" i="4" s="1"/>
  <c r="E73" i="4"/>
  <c r="L73" i="4" s="1"/>
  <c r="E74" i="4"/>
  <c r="E75" i="4"/>
  <c r="E76" i="4"/>
  <c r="L76" i="4" s="1"/>
  <c r="E77" i="4"/>
  <c r="L77" i="4" s="1"/>
  <c r="E78" i="4"/>
  <c r="E79" i="4"/>
  <c r="E80" i="4"/>
  <c r="L80" i="4" s="1"/>
  <c r="E81" i="4"/>
  <c r="L81" i="4" s="1"/>
  <c r="E82" i="4"/>
  <c r="E83" i="4"/>
  <c r="E84" i="4"/>
  <c r="L84" i="4" s="1"/>
  <c r="E85" i="4"/>
  <c r="L85" i="4" s="1"/>
  <c r="E86" i="4"/>
  <c r="E87" i="4"/>
  <c r="E88" i="4"/>
  <c r="L88" i="4" s="1"/>
  <c r="E89" i="4"/>
  <c r="L89" i="4" s="1"/>
  <c r="E90" i="4"/>
  <c r="E91" i="4"/>
  <c r="E92" i="4"/>
  <c r="L92" i="4" s="1"/>
  <c r="E93" i="4"/>
  <c r="L93" i="4" s="1"/>
  <c r="E94" i="4"/>
  <c r="E95" i="4"/>
  <c r="E96" i="4"/>
  <c r="L96" i="4" s="1"/>
  <c r="E97" i="4"/>
  <c r="L97" i="4" s="1"/>
  <c r="E98" i="4"/>
  <c r="E99" i="4"/>
  <c r="E100" i="4"/>
  <c r="L100" i="4" s="1"/>
  <c r="E101" i="4"/>
  <c r="L101" i="4" s="1"/>
  <c r="E102" i="4"/>
  <c r="E103" i="4"/>
  <c r="E104" i="4"/>
  <c r="L104" i="4" s="1"/>
  <c r="E105" i="4"/>
  <c r="L10" i="4"/>
  <c r="L11" i="4"/>
  <c r="L14" i="4"/>
  <c r="L15" i="4"/>
  <c r="L18" i="4"/>
  <c r="L19" i="4"/>
  <c r="L22" i="4"/>
  <c r="L23" i="4"/>
  <c r="L26" i="4"/>
  <c r="L27" i="4"/>
  <c r="L30" i="4"/>
  <c r="L31" i="4"/>
  <c r="L34" i="4"/>
  <c r="L35" i="4"/>
  <c r="L38" i="4"/>
  <c r="L39" i="4"/>
  <c r="L42" i="4"/>
  <c r="L43" i="4"/>
  <c r="L46" i="4"/>
  <c r="L47" i="4"/>
  <c r="L50" i="4"/>
  <c r="L51" i="4"/>
  <c r="L54" i="4"/>
  <c r="L55" i="4"/>
  <c r="L58" i="4"/>
  <c r="L59" i="4"/>
  <c r="L62" i="4"/>
  <c r="L63" i="4"/>
  <c r="L66" i="4"/>
  <c r="L67" i="4"/>
  <c r="L70" i="4"/>
  <c r="L71" i="4"/>
  <c r="L74" i="4"/>
  <c r="L75" i="4"/>
  <c r="L78" i="4"/>
  <c r="L79" i="4"/>
  <c r="L82" i="4"/>
  <c r="L83" i="4"/>
  <c r="L86" i="4"/>
  <c r="L87" i="4"/>
  <c r="L90" i="4"/>
  <c r="L91" i="4"/>
  <c r="L94" i="4"/>
  <c r="L95" i="4"/>
  <c r="L98" i="4"/>
  <c r="L99" i="4"/>
  <c r="L103" i="4"/>
  <c r="L9" i="4" l="1"/>
</calcChain>
</file>

<file path=xl/sharedStrings.xml><?xml version="1.0" encoding="utf-8"?>
<sst xmlns="http://schemas.openxmlformats.org/spreadsheetml/2006/main" count="151" uniqueCount="147">
  <si>
    <t>Periode</t>
  </si>
  <si>
    <t>Udtræk pr.</t>
  </si>
  <si>
    <t>Helårs-personer</t>
  </si>
  <si>
    <t>Dagpenge-modtagere, fuldtidspersoner 1)</t>
  </si>
  <si>
    <t>Seks ugers selvvalgt uddannelse, fuldtidspersoner 2)</t>
  </si>
  <si>
    <t>Forsikrede i alt 3)</t>
  </si>
  <si>
    <t>Kontant- og starthjælpsmod-tagere samt revalidender 4)</t>
  </si>
  <si>
    <t>Sygedag-penge-modtagere fuldtidspersoner 5)</t>
  </si>
  <si>
    <t>Personer, der modtager ledigheds-ydelse 4)</t>
  </si>
  <si>
    <t>Målgruppe</t>
  </si>
  <si>
    <t>Simpel sum</t>
  </si>
  <si>
    <t>2+3+4</t>
  </si>
  <si>
    <t>I alt</t>
  </si>
  <si>
    <t>Hele landet</t>
  </si>
  <si>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</si>
  <si>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</si>
  <si>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</si>
  <si>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</si>
  <si>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</si>
  <si>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</si>
  <si>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</si>
  <si>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</si>
  <si>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</si>
  <si>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</si>
  <si>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</si>
  <si>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Høje-Tåstrup</t>
  </si>
  <si>
    <t>Lyngby-Taarbæk</t>
  </si>
  <si>
    <t>Rødovre</t>
  </si>
  <si>
    <t>Ishøj</t>
  </si>
  <si>
    <t>Tårnby</t>
  </si>
  <si>
    <t>Vallensbæk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</si>
  <si>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</si>
  <si>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</si>
  <si>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</si>
  <si>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</si>
  <si>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</si>
  <si>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</si>
  <si>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</si>
  <si>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</si>
  <si>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</si>
  <si>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</si>
  <si>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</si>
  <si>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</si>
  <si>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</si>
  <si>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</si>
  <si>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</si>
  <si>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</si>
  <si>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</si>
  <si>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</si>
  <si>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</si>
  <si>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</si>
  <si>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</si>
  <si>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</si>
  <si>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</si>
  <si>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</si>
  <si>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</si>
  <si>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</si>
  <si>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</si>
  <si>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</si>
  <si>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</si>
  <si>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</si>
  <si>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</si>
  <si>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</si>
  <si>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</si>
  <si>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</si>
  <si>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</si>
  <si>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</si>
  <si>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</si>
  <si>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</si>
  <si>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</si>
  <si>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</si>
  <si>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</si>
  <si>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</si>
  <si>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</si>
  <si>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</si>
  <si>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</si>
  <si>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</si>
  <si>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</si>
  <si>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</si>
  <si>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</si>
  <si>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</si>
  <si>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</si>
  <si>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</si>
  <si>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</si>
  <si>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</si>
  <si>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</si>
  <si>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</si>
  <si>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</si>
  <si>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</si>
  <si>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</si>
  <si>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</si>
  <si>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</si>
  <si>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</si>
  <si>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</si>
  <si>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Århus</t>
  </si>
  <si>
    <t>Ikast-Brande</t>
  </si>
  <si>
    <t>Ringkøbing-Skjern</t>
  </si>
  <si>
    <t>Hedensted</t>
  </si>
  <si>
    <t>Morsø</t>
  </si>
  <si>
    <t>Skive</t>
  </si>
  <si>
    <t>Thisted</t>
  </si>
  <si>
    <t>Viborg</t>
  </si>
  <si>
    <t>Brønderslev-Dr.lund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</si>
  <si>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</si>
  <si>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</si>
  <si>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</si>
  <si>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</si>
  <si>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</si>
  <si>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</si>
  <si>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</si>
  <si>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</si>
  <si>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Herning</t>
  </si>
  <si>
    <t>Uoplyst</t>
  </si>
  <si>
    <t>Kilde:</t>
  </si>
  <si>
    <t>Udtræksdato:</t>
  </si>
  <si>
    <t>Dokumentation:</t>
  </si>
  <si>
    <t>Vejledning nr. 9165 af 18. maj  2010 om kommunernes opgørelse af administrations- og driftsudgifter ved aktivering Bilag 1</t>
  </si>
  <si>
    <t>Oversigen viser det antal personer, der indgår i beregningen af kommunernes rådighedsbeløb til driftsudgifter ved aktivering</t>
  </si>
  <si>
    <t>Bruttoledige er både aktive og passive modtagere af ydelser eller i løntilskud.</t>
  </si>
  <si>
    <t>Oversigten lægges hver måned på den digitale budget- og konteringsvejledning med overskrivning af oversigten for forrige måned.</t>
  </si>
  <si>
    <t xml:space="preserve">Noter </t>
  </si>
  <si>
    <t>1)</t>
  </si>
  <si>
    <t>Fuldtidspersoner er opgjort ud fra timer (bortset fra løntilskud som ved dagpengemax sættes til 37 timer om ugen).</t>
  </si>
  <si>
    <t>2)</t>
  </si>
  <si>
    <t xml:space="preserve">Fuldtidsdeltagere er baseret på data om udbetaling af uddannelsesydelse fra e-Indkomstregistret, </t>
  </si>
  <si>
    <t xml:space="preserve">og er omregnet til fuldtidspersoner på baggrund af den højeste dagpengesats, </t>
  </si>
  <si>
    <t>og fordelt på kommuner på baggrund af oplysninger fra cpr.registret om borgernes bopælskommune den første dag i måneden.</t>
  </si>
  <si>
    <t>3)</t>
  </si>
  <si>
    <t>Sum af forsikrede ledige er en simpel sum, hvor der ikke er taget højde for evt. gengangere.</t>
  </si>
  <si>
    <t>4)</t>
  </si>
  <si>
    <t>5)</t>
  </si>
  <si>
    <t>Antallet af sygedagpengemodtagere, der er omfattet af rådighedsbeløbet er ikke som beskrevet i vejledningens bilag opgjort som helårspersoner, da dette ikke er teknisk muligt. Sygedagpengemodtagere er i stedet for opgjort som fuldtidspersoner i Jobindsats</t>
  </si>
  <si>
    <t>6)</t>
  </si>
  <si>
    <t>Sum af ikke-forsikrede ledige er en sammensat sum, hvor der er taget højde for evt. gengangere mellem modtagere af kontant-og starthjælp samt revalideringsydelse.</t>
  </si>
  <si>
    <t>Modtagere af sygedagpenge og ledighedsydelse er lagt til, så der kan være gengangere.</t>
  </si>
  <si>
    <t>7)</t>
  </si>
  <si>
    <t>Sum af forsikrede og ikke-forsikrede ledige er en simpel sum, hvor der ikke er taget højde for evt. gengangere.</t>
  </si>
  <si>
    <t>Ikke-forsikrede i alt 6)</t>
  </si>
  <si>
    <t>Total 7)</t>
  </si>
  <si>
    <t>Oversigt over antal personer (bruttoledige), der indgår i beregning af rådighedsbeløbet til driftsudgifter ved aktivering</t>
  </si>
  <si>
    <t>Jobindsats jan-dec</t>
  </si>
  <si>
    <t>uoplyst</t>
  </si>
  <si>
    <t>Særudtræk DST Hele 2011</t>
  </si>
  <si>
    <t>-</t>
  </si>
  <si>
    <t>Personerne opgøres som antal helårspersoner, hvilket vil sige antallet af konteringsmåneder divideret med 12 på grupperinger efter Indenrigsministeriets autoriserede kontoplan for kommunernes budget- og regnskabssystem</t>
  </si>
  <si>
    <t>Særudtræk jan-dec</t>
  </si>
  <si>
    <t>Jobindsats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</si>
</sst>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3" formatCode="_(* #,##0_);_(* \(#,##0\);_(* &quot;-&quot;??_);_(@_)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9"/>
      <name val="Arial"/>
      <family val="2"/>
    </font>
    <font>
      <sz val="9"/>
      <name val="Arial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1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173" fontId="6" fillId="2" borderId="8" xfId="1" applyNumberFormat="1" applyFont="1" applyFill="1" applyBorder="1" applyAlignment="1">
      <alignment horizontal="center" vertical="top" wrapText="1"/>
    </xf>
    <xf numFmtId="0" fontId="4" fillId="2" borderId="0" xfId="0" applyFont="1" applyFill="1" applyBorder="1"/>
    <xf numFmtId="173" fontId="6" fillId="2" borderId="9" xfId="1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2" borderId="11" xfId="0" applyFont="1" applyFill="1" applyBorder="1" applyAlignment="1">
      <alignment horizontal="left" vertical="top" wrapText="1"/>
    </xf>
    <xf numFmtId="14" fontId="6" fillId="2" borderId="12" xfId="0" applyNumberFormat="1" applyFont="1" applyFill="1" applyBorder="1"/>
    <xf numFmtId="0" fontId="4" fillId="2" borderId="13" xfId="0" applyFont="1" applyFill="1" applyBorder="1"/>
    <xf numFmtId="0" fontId="5" fillId="2" borderId="14" xfId="0" applyFont="1" applyFill="1" applyBorder="1" applyAlignment="1">
      <alignment horizontal="left" vertical="top" wrapText="1"/>
    </xf>
    <xf numFmtId="14" fontId="6" fillId="2" borderId="0" xfId="0" applyNumberFormat="1" applyFont="1" applyFill="1" applyBorder="1"/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0" borderId="0" xfId="0" applyFont="1" applyAlignment="1">
      <alignment vertical="top"/>
    </xf>
    <xf numFmtId="0" fontId="6" fillId="2" borderId="0" xfId="0" applyFont="1" applyFill="1" applyAlignment="1">
      <alignment wrapText="1"/>
    </xf>
    <xf numFmtId="0" fontId="3" fillId="0" borderId="0" xfId="0" applyFont="1" applyFill="1"/>
    <xf numFmtId="3" fontId="6" fillId="0" borderId="8" xfId="0" applyNumberFormat="1" applyFont="1" applyFill="1" applyBorder="1"/>
    <xf numFmtId="173" fontId="6" fillId="0" borderId="8" xfId="1" applyNumberFormat="1" applyFont="1" applyFill="1" applyBorder="1" applyAlignment="1">
      <alignment horizontal="center" vertical="top" wrapText="1"/>
    </xf>
    <xf numFmtId="0" fontId="6" fillId="0" borderId="8" xfId="0" applyFont="1" applyFill="1" applyBorder="1"/>
    <xf numFmtId="0" fontId="6" fillId="0" borderId="8" xfId="0" applyFont="1" applyFill="1" applyBorder="1" applyAlignment="1">
      <alignment vertical="top" wrapText="1"/>
    </xf>
    <xf numFmtId="14" fontId="6" fillId="0" borderId="12" xfId="0" applyNumberFormat="1" applyFont="1" applyFill="1" applyBorder="1"/>
    <xf numFmtId="0" fontId="4" fillId="0" borderId="8" xfId="0" applyFont="1" applyFill="1" applyBorder="1"/>
    <xf numFmtId="0" fontId="6" fillId="0" borderId="0" xfId="0" applyFont="1" applyFill="1" applyAlignment="1">
      <alignment vertical="top"/>
    </xf>
    <xf numFmtId="0" fontId="6" fillId="2" borderId="0" xfId="0" applyFont="1" applyFill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abSelected="1" workbookViewId="0">
      <selection activeCell="O2" sqref="O2"/>
    </sheetView>
  </sheetViews>
  <sheetFormatPr defaultRowHeight="12.75" x14ac:dyDescent="0.2"/>
  <cols>
    <col min="1" max="1" width="3.28515625" customWidth="1"/>
    <col min="2" max="2" width="15.85546875" customWidth="1"/>
    <col min="3" max="5" width="13.28515625" customWidth="1"/>
    <col min="6" max="6" width="2.85546875" customWidth="1"/>
    <col min="7" max="10" width="13.28515625" customWidth="1"/>
    <col min="11" max="11" width="2.140625" customWidth="1"/>
    <col min="12" max="12" width="13.28515625" customWidth="1"/>
  </cols>
  <sheetData>
    <row r="1" spans="1:15" x14ac:dyDescent="0.2">
      <c r="A1" s="1" t="s">
        <v>139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1:15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</row>
    <row r="3" spans="1:15" x14ac:dyDescent="0.2">
      <c r="A3" s="3"/>
      <c r="B3" s="30" t="s">
        <v>0</v>
      </c>
      <c r="C3" s="30" t="s">
        <v>1</v>
      </c>
      <c r="D3" s="30">
        <v>2011</v>
      </c>
      <c r="E3" s="2"/>
      <c r="F3" s="2"/>
      <c r="G3" s="2"/>
      <c r="H3" s="2"/>
      <c r="I3" s="2"/>
      <c r="J3" s="2"/>
      <c r="K3" s="2"/>
      <c r="L3" s="2"/>
      <c r="M3" s="3"/>
      <c r="N3" s="3"/>
      <c r="O3" s="3"/>
    </row>
    <row r="4" spans="1:15" ht="13.5" thickBo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</row>
    <row r="5" spans="1:15" ht="60" x14ac:dyDescent="0.2">
      <c r="A5" s="3"/>
      <c r="B5" s="4" t="s">
        <v>2</v>
      </c>
      <c r="C5" s="4" t="s">
        <v>3</v>
      </c>
      <c r="D5" s="4" t="s">
        <v>4</v>
      </c>
      <c r="E5" s="4" t="s">
        <v>5</v>
      </c>
      <c r="F5" s="5"/>
      <c r="G5" s="4" t="s">
        <v>6</v>
      </c>
      <c r="H5" s="4" t="s">
        <v>7</v>
      </c>
      <c r="I5" s="4" t="s">
        <v>8</v>
      </c>
      <c r="J5" s="4" t="s">
        <v>137</v>
      </c>
      <c r="K5" s="5"/>
      <c r="L5" s="6" t="s">
        <v>138</v>
      </c>
      <c r="M5" s="3"/>
      <c r="N5" s="3"/>
      <c r="O5" s="3"/>
    </row>
    <row r="6" spans="1:15" x14ac:dyDescent="0.2">
      <c r="A6" s="3"/>
      <c r="B6" s="7" t="s">
        <v>9</v>
      </c>
      <c r="C6" s="8">
        <v>1</v>
      </c>
      <c r="D6" s="8"/>
      <c r="E6" s="8" t="s">
        <v>10</v>
      </c>
      <c r="F6" s="9"/>
      <c r="G6" s="10" t="s">
        <v>11</v>
      </c>
      <c r="H6" s="10">
        <v>5</v>
      </c>
      <c r="I6" s="10">
        <v>7</v>
      </c>
      <c r="J6" s="10" t="s">
        <v>12</v>
      </c>
      <c r="K6" s="9"/>
      <c r="L6" s="11" t="s">
        <v>10</v>
      </c>
      <c r="M6" s="3"/>
      <c r="N6" s="3"/>
      <c r="O6" s="3"/>
    </row>
    <row r="7" spans="1:15" x14ac:dyDescent="0.2">
      <c r="A7" s="3"/>
      <c r="B7" s="7" t="s">
        <v>13</v>
      </c>
      <c r="C7" s="12">
        <v>128935</v>
      </c>
      <c r="D7" s="32">
        <v>1956</v>
      </c>
      <c r="E7" s="12">
        <f>SUM(E8:E106)</f>
        <v>130840</v>
      </c>
      <c r="F7" s="13"/>
      <c r="G7" s="12">
        <v>134434</v>
      </c>
      <c r="H7" s="12">
        <v>85324</v>
      </c>
      <c r="I7" s="32">
        <v>12413</v>
      </c>
      <c r="J7" s="32">
        <f>G7+H7+I7</f>
        <v>232171</v>
      </c>
      <c r="K7" s="13"/>
      <c r="L7" s="14">
        <f>E7+J7</f>
        <v>363011</v>
      </c>
      <c r="M7" s="3"/>
      <c r="N7" s="3"/>
      <c r="O7" s="3"/>
    </row>
    <row r="8" spans="1:15" x14ac:dyDescent="0.2">
      <c r="A8" s="3"/>
      <c r="B8" s="7" t="s">
        <v>14</v>
      </c>
      <c r="C8" s="12">
        <v>15943</v>
      </c>
      <c r="D8" s="31">
        <v>369</v>
      </c>
      <c r="E8" s="12">
        <f t="shared" ref="E8:E39" si="0">SUM(C8:D8)</f>
        <v>16312</v>
      </c>
      <c r="F8" s="13"/>
      <c r="G8" s="12">
        <v>23795</v>
      </c>
      <c r="H8" s="12">
        <v>7377</v>
      </c>
      <c r="I8" s="32">
        <v>434</v>
      </c>
      <c r="J8" s="32">
        <f t="shared" ref="J8:J71" si="1">G8+H8+I8</f>
        <v>31606</v>
      </c>
      <c r="K8" s="13"/>
      <c r="L8" s="14">
        <f t="shared" ref="L8:L38" si="2">E8+J8</f>
        <v>47918</v>
      </c>
      <c r="M8" s="3"/>
      <c r="N8" s="3"/>
      <c r="O8" s="3"/>
    </row>
    <row r="9" spans="1:15" x14ac:dyDescent="0.2">
      <c r="A9" s="3"/>
      <c r="B9" s="7" t="s">
        <v>15</v>
      </c>
      <c r="C9" s="12">
        <v>2358</v>
      </c>
      <c r="D9" s="31">
        <v>52</v>
      </c>
      <c r="E9" s="12">
        <f t="shared" si="0"/>
        <v>2410</v>
      </c>
      <c r="F9" s="13"/>
      <c r="G9" s="12">
        <v>2068</v>
      </c>
      <c r="H9" s="12">
        <v>1026</v>
      </c>
      <c r="I9" s="32">
        <v>67</v>
      </c>
      <c r="J9" s="32">
        <f t="shared" si="1"/>
        <v>3161</v>
      </c>
      <c r="K9" s="13"/>
      <c r="L9" s="14">
        <f t="shared" si="2"/>
        <v>5571</v>
      </c>
      <c r="M9" s="3"/>
      <c r="N9" s="3"/>
      <c r="O9" s="3"/>
    </row>
    <row r="10" spans="1:15" x14ac:dyDescent="0.2">
      <c r="A10" s="3"/>
      <c r="B10" s="7" t="s">
        <v>16</v>
      </c>
      <c r="C10" s="12">
        <v>865</v>
      </c>
      <c r="D10" s="31">
        <v>15</v>
      </c>
      <c r="E10" s="12">
        <f t="shared" si="0"/>
        <v>880</v>
      </c>
      <c r="F10" s="13"/>
      <c r="G10" s="12">
        <v>1169</v>
      </c>
      <c r="H10" s="12">
        <v>747</v>
      </c>
      <c r="I10" s="32">
        <v>56</v>
      </c>
      <c r="J10" s="32">
        <f t="shared" si="1"/>
        <v>1972</v>
      </c>
      <c r="K10" s="13"/>
      <c r="L10" s="14">
        <f t="shared" si="2"/>
        <v>2852</v>
      </c>
      <c r="M10" s="3"/>
      <c r="N10" s="3"/>
      <c r="O10" s="3"/>
    </row>
    <row r="11" spans="1:15" x14ac:dyDescent="0.2">
      <c r="A11" s="3"/>
      <c r="B11" s="7" t="s">
        <v>17</v>
      </c>
      <c r="C11" s="12">
        <v>831</v>
      </c>
      <c r="D11" s="31">
        <v>12</v>
      </c>
      <c r="E11" s="12">
        <f t="shared" si="0"/>
        <v>843</v>
      </c>
      <c r="F11" s="13"/>
      <c r="G11" s="12">
        <v>1219</v>
      </c>
      <c r="H11" s="12">
        <v>547</v>
      </c>
      <c r="I11" s="32">
        <v>44</v>
      </c>
      <c r="J11" s="32">
        <f t="shared" si="1"/>
        <v>1810</v>
      </c>
      <c r="K11" s="13"/>
      <c r="L11" s="14">
        <f t="shared" si="2"/>
        <v>2653</v>
      </c>
      <c r="M11" s="3"/>
      <c r="N11" s="3"/>
      <c r="O11" s="3"/>
    </row>
    <row r="12" spans="1:15" x14ac:dyDescent="0.2">
      <c r="A12" s="3"/>
      <c r="B12" s="7" t="s">
        <v>18</v>
      </c>
      <c r="C12" s="12">
        <v>178</v>
      </c>
      <c r="D12" s="31">
        <v>3</v>
      </c>
      <c r="E12" s="12">
        <f t="shared" si="0"/>
        <v>181</v>
      </c>
      <c r="F12" s="13"/>
      <c r="G12" s="12">
        <v>143</v>
      </c>
      <c r="H12" s="12">
        <v>167</v>
      </c>
      <c r="I12" s="32">
        <v>16</v>
      </c>
      <c r="J12" s="32">
        <f t="shared" si="1"/>
        <v>326</v>
      </c>
      <c r="K12" s="13"/>
      <c r="L12" s="14">
        <f t="shared" si="2"/>
        <v>507</v>
      </c>
      <c r="M12" s="3"/>
      <c r="N12" s="3"/>
      <c r="O12" s="3"/>
    </row>
    <row r="13" spans="1:15" x14ac:dyDescent="0.2">
      <c r="A13" s="3"/>
      <c r="B13" s="7" t="s">
        <v>19</v>
      </c>
      <c r="C13" s="12">
        <v>1002</v>
      </c>
      <c r="D13" s="31">
        <v>25</v>
      </c>
      <c r="E13" s="12">
        <f t="shared" si="0"/>
        <v>1027</v>
      </c>
      <c r="F13" s="13"/>
      <c r="G13" s="12">
        <v>886</v>
      </c>
      <c r="H13" s="12">
        <v>618</v>
      </c>
      <c r="I13" s="32">
        <v>37</v>
      </c>
      <c r="J13" s="32">
        <f t="shared" si="1"/>
        <v>1541</v>
      </c>
      <c r="K13" s="13"/>
      <c r="L13" s="14">
        <f t="shared" si="2"/>
        <v>2568</v>
      </c>
      <c r="M13" s="3"/>
      <c r="N13" s="3"/>
      <c r="O13" s="3"/>
    </row>
    <row r="14" spans="1:15" x14ac:dyDescent="0.2">
      <c r="A14" s="3"/>
      <c r="B14" s="7" t="s">
        <v>20</v>
      </c>
      <c r="C14" s="12">
        <v>1206</v>
      </c>
      <c r="D14" s="31">
        <v>21</v>
      </c>
      <c r="E14" s="12">
        <f t="shared" si="0"/>
        <v>1227</v>
      </c>
      <c r="F14" s="13"/>
      <c r="G14" s="12">
        <v>1593</v>
      </c>
      <c r="H14" s="12">
        <v>863</v>
      </c>
      <c r="I14" s="32">
        <v>117</v>
      </c>
      <c r="J14" s="32">
        <f t="shared" si="1"/>
        <v>2573</v>
      </c>
      <c r="K14" s="13"/>
      <c r="L14" s="14">
        <f t="shared" si="2"/>
        <v>3800</v>
      </c>
      <c r="M14" s="3"/>
      <c r="N14" s="3"/>
      <c r="O14" s="3"/>
    </row>
    <row r="15" spans="1:15" x14ac:dyDescent="0.2">
      <c r="A15" s="3"/>
      <c r="B15" s="7" t="s">
        <v>21</v>
      </c>
      <c r="C15" s="12">
        <v>530</v>
      </c>
      <c r="D15" s="31">
        <v>8</v>
      </c>
      <c r="E15" s="12">
        <f t="shared" si="0"/>
        <v>538</v>
      </c>
      <c r="F15" s="13"/>
      <c r="G15" s="12">
        <v>677</v>
      </c>
      <c r="H15" s="12">
        <v>277</v>
      </c>
      <c r="I15" s="32">
        <v>35</v>
      </c>
      <c r="J15" s="32">
        <f t="shared" si="1"/>
        <v>989</v>
      </c>
      <c r="K15" s="13"/>
      <c r="L15" s="14">
        <f t="shared" si="2"/>
        <v>1527</v>
      </c>
      <c r="M15" s="3"/>
      <c r="N15" s="3"/>
      <c r="O15" s="3"/>
    </row>
    <row r="16" spans="1:15" x14ac:dyDescent="0.2">
      <c r="A16" s="3"/>
      <c r="B16" s="7" t="s">
        <v>22</v>
      </c>
      <c r="C16" s="12">
        <v>555</v>
      </c>
      <c r="D16" s="31">
        <v>10</v>
      </c>
      <c r="E16" s="12">
        <f t="shared" si="0"/>
        <v>565</v>
      </c>
      <c r="F16" s="13"/>
      <c r="G16" s="12">
        <v>747</v>
      </c>
      <c r="H16" s="12">
        <v>427</v>
      </c>
      <c r="I16" s="32">
        <v>38</v>
      </c>
      <c r="J16" s="32">
        <f t="shared" si="1"/>
        <v>1212</v>
      </c>
      <c r="K16" s="13"/>
      <c r="L16" s="14">
        <f t="shared" si="2"/>
        <v>1777</v>
      </c>
      <c r="M16" s="3"/>
      <c r="N16" s="3"/>
      <c r="O16" s="3"/>
    </row>
    <row r="17" spans="1:15" x14ac:dyDescent="0.2">
      <c r="A17" s="3"/>
      <c r="B17" s="7" t="s">
        <v>23</v>
      </c>
      <c r="C17" s="12">
        <v>710</v>
      </c>
      <c r="D17" s="31">
        <v>10</v>
      </c>
      <c r="E17" s="12">
        <f t="shared" si="0"/>
        <v>720</v>
      </c>
      <c r="F17" s="13"/>
      <c r="G17" s="12">
        <v>1130</v>
      </c>
      <c r="H17" s="12">
        <v>451</v>
      </c>
      <c r="I17" s="32">
        <v>47</v>
      </c>
      <c r="J17" s="32">
        <f t="shared" si="1"/>
        <v>1628</v>
      </c>
      <c r="K17" s="13"/>
      <c r="L17" s="14">
        <f t="shared" si="2"/>
        <v>2348</v>
      </c>
      <c r="M17" s="3"/>
      <c r="N17" s="3"/>
      <c r="O17" s="3"/>
    </row>
    <row r="18" spans="1:15" x14ac:dyDescent="0.2">
      <c r="A18" s="3"/>
      <c r="B18" s="7" t="s">
        <v>24</v>
      </c>
      <c r="C18" s="12">
        <v>1030</v>
      </c>
      <c r="D18" s="31">
        <v>18</v>
      </c>
      <c r="E18" s="12">
        <f t="shared" si="0"/>
        <v>1048</v>
      </c>
      <c r="F18" s="13"/>
      <c r="G18" s="12">
        <v>1409</v>
      </c>
      <c r="H18" s="12">
        <v>846</v>
      </c>
      <c r="I18" s="32">
        <v>80</v>
      </c>
      <c r="J18" s="32">
        <f t="shared" si="1"/>
        <v>2335</v>
      </c>
      <c r="K18" s="13"/>
      <c r="L18" s="14">
        <f t="shared" si="2"/>
        <v>3383</v>
      </c>
      <c r="M18" s="3"/>
      <c r="N18" s="3"/>
      <c r="O18" s="3"/>
    </row>
    <row r="19" spans="1:15" x14ac:dyDescent="0.2">
      <c r="A19" s="3"/>
      <c r="B19" s="7" t="s">
        <v>25</v>
      </c>
      <c r="C19" s="12">
        <v>1296</v>
      </c>
      <c r="D19" s="31">
        <v>16</v>
      </c>
      <c r="E19" s="12">
        <f t="shared" si="0"/>
        <v>1312</v>
      </c>
      <c r="F19" s="13"/>
      <c r="G19" s="12">
        <v>1477</v>
      </c>
      <c r="H19" s="12">
        <v>692</v>
      </c>
      <c r="I19" s="32">
        <v>70</v>
      </c>
      <c r="J19" s="32">
        <f t="shared" si="1"/>
        <v>2239</v>
      </c>
      <c r="K19" s="13"/>
      <c r="L19" s="14">
        <f t="shared" si="2"/>
        <v>3551</v>
      </c>
      <c r="M19" s="3"/>
      <c r="N19" s="3"/>
      <c r="O19" s="3"/>
    </row>
    <row r="20" spans="1:15" x14ac:dyDescent="0.2">
      <c r="A20" s="3"/>
      <c r="B20" s="7" t="s">
        <v>26</v>
      </c>
      <c r="C20" s="12">
        <v>744</v>
      </c>
      <c r="D20" s="31">
        <v>17</v>
      </c>
      <c r="E20" s="12">
        <f t="shared" si="0"/>
        <v>761</v>
      </c>
      <c r="F20" s="13"/>
      <c r="G20" s="12">
        <v>757</v>
      </c>
      <c r="H20" s="12">
        <v>517</v>
      </c>
      <c r="I20" s="32">
        <v>46</v>
      </c>
      <c r="J20" s="32">
        <f t="shared" si="1"/>
        <v>1320</v>
      </c>
      <c r="K20" s="13"/>
      <c r="L20" s="14">
        <f t="shared" si="2"/>
        <v>2081</v>
      </c>
      <c r="M20" s="3"/>
      <c r="N20" s="3"/>
      <c r="O20" s="3"/>
    </row>
    <row r="21" spans="1:15" x14ac:dyDescent="0.2">
      <c r="A21" s="3"/>
      <c r="B21" s="7" t="s">
        <v>27</v>
      </c>
      <c r="C21" s="12">
        <v>801</v>
      </c>
      <c r="D21" s="31">
        <v>12</v>
      </c>
      <c r="E21" s="12">
        <f t="shared" si="0"/>
        <v>813</v>
      </c>
      <c r="F21" s="13"/>
      <c r="G21" s="12">
        <v>1206</v>
      </c>
      <c r="H21" s="12">
        <v>549</v>
      </c>
      <c r="I21" s="32">
        <v>63</v>
      </c>
      <c r="J21" s="32">
        <f t="shared" si="1"/>
        <v>1818</v>
      </c>
      <c r="K21" s="13"/>
      <c r="L21" s="14">
        <f t="shared" si="2"/>
        <v>2631</v>
      </c>
      <c r="M21" s="3"/>
      <c r="N21" s="3"/>
      <c r="O21" s="3"/>
    </row>
    <row r="22" spans="1:15" x14ac:dyDescent="0.2">
      <c r="A22" s="3"/>
      <c r="B22" s="7" t="s">
        <v>28</v>
      </c>
      <c r="C22" s="12">
        <v>754</v>
      </c>
      <c r="D22" s="31">
        <v>6</v>
      </c>
      <c r="E22" s="12">
        <f t="shared" si="0"/>
        <v>760</v>
      </c>
      <c r="F22" s="13"/>
      <c r="G22" s="12">
        <v>875</v>
      </c>
      <c r="H22" s="12">
        <v>342</v>
      </c>
      <c r="I22" s="32">
        <v>23</v>
      </c>
      <c r="J22" s="32">
        <f t="shared" si="1"/>
        <v>1240</v>
      </c>
      <c r="K22" s="13"/>
      <c r="L22" s="14">
        <f t="shared" si="2"/>
        <v>2000</v>
      </c>
      <c r="M22" s="3"/>
      <c r="N22" s="3"/>
      <c r="O22" s="3"/>
    </row>
    <row r="23" spans="1:15" x14ac:dyDescent="0.2">
      <c r="A23" s="3"/>
      <c r="B23" s="7" t="s">
        <v>29</v>
      </c>
      <c r="C23" s="12">
        <v>857</v>
      </c>
      <c r="D23" s="31">
        <v>11</v>
      </c>
      <c r="E23" s="12">
        <f t="shared" si="0"/>
        <v>868</v>
      </c>
      <c r="F23" s="13"/>
      <c r="G23" s="12">
        <v>970</v>
      </c>
      <c r="H23" s="12">
        <v>751</v>
      </c>
      <c r="I23" s="32">
        <v>57</v>
      </c>
      <c r="J23" s="32">
        <f t="shared" si="1"/>
        <v>1778</v>
      </c>
      <c r="K23" s="13"/>
      <c r="L23" s="14">
        <f t="shared" si="2"/>
        <v>2646</v>
      </c>
      <c r="M23" s="3"/>
      <c r="N23" s="3"/>
      <c r="O23" s="3"/>
    </row>
    <row r="24" spans="1:15" x14ac:dyDescent="0.2">
      <c r="A24" s="3"/>
      <c r="B24" s="7" t="s">
        <v>30</v>
      </c>
      <c r="C24" s="12">
        <v>310</v>
      </c>
      <c r="D24" s="31">
        <v>5</v>
      </c>
      <c r="E24" s="12">
        <f t="shared" si="0"/>
        <v>315</v>
      </c>
      <c r="F24" s="13"/>
      <c r="G24" s="12">
        <v>194</v>
      </c>
      <c r="H24" s="12">
        <v>155</v>
      </c>
      <c r="I24" s="32">
        <v>7</v>
      </c>
      <c r="J24" s="32">
        <f t="shared" si="1"/>
        <v>356</v>
      </c>
      <c r="K24" s="13"/>
      <c r="L24" s="14">
        <f t="shared" si="2"/>
        <v>671</v>
      </c>
      <c r="M24" s="3"/>
      <c r="N24" s="3"/>
      <c r="O24" s="3"/>
    </row>
    <row r="25" spans="1:15" x14ac:dyDescent="0.2">
      <c r="A25" s="3"/>
      <c r="B25" s="7" t="s">
        <v>31</v>
      </c>
      <c r="C25" s="12">
        <v>552</v>
      </c>
      <c r="D25" s="31">
        <v>11</v>
      </c>
      <c r="E25" s="12">
        <f t="shared" si="0"/>
        <v>563</v>
      </c>
      <c r="F25" s="13"/>
      <c r="G25" s="12">
        <v>597</v>
      </c>
      <c r="H25" s="12">
        <v>422</v>
      </c>
      <c r="I25" s="32">
        <v>29</v>
      </c>
      <c r="J25" s="32">
        <f t="shared" si="1"/>
        <v>1048</v>
      </c>
      <c r="K25" s="13"/>
      <c r="L25" s="14">
        <f t="shared" si="2"/>
        <v>1611</v>
      </c>
      <c r="M25" s="3"/>
      <c r="N25" s="3"/>
      <c r="O25" s="3"/>
    </row>
    <row r="26" spans="1:15" x14ac:dyDescent="0.2">
      <c r="A26" s="3"/>
      <c r="B26" s="7" t="s">
        <v>32</v>
      </c>
      <c r="C26" s="12">
        <v>323</v>
      </c>
      <c r="D26" s="31">
        <v>6</v>
      </c>
      <c r="E26" s="12">
        <f t="shared" si="0"/>
        <v>329</v>
      </c>
      <c r="F26" s="13"/>
      <c r="G26" s="12">
        <v>200</v>
      </c>
      <c r="H26" s="12">
        <v>255</v>
      </c>
      <c r="I26" s="32">
        <v>16</v>
      </c>
      <c r="J26" s="32">
        <f t="shared" si="1"/>
        <v>471</v>
      </c>
      <c r="K26" s="13"/>
      <c r="L26" s="14">
        <f t="shared" si="2"/>
        <v>800</v>
      </c>
      <c r="M26" s="3"/>
      <c r="N26" s="3"/>
      <c r="O26" s="3"/>
    </row>
    <row r="27" spans="1:15" x14ac:dyDescent="0.2">
      <c r="A27" s="3"/>
      <c r="B27" s="7" t="s">
        <v>33</v>
      </c>
      <c r="C27" s="12">
        <v>664</v>
      </c>
      <c r="D27" s="31">
        <v>10</v>
      </c>
      <c r="E27" s="12">
        <f t="shared" si="0"/>
        <v>674</v>
      </c>
      <c r="F27" s="13"/>
      <c r="G27" s="12">
        <v>751</v>
      </c>
      <c r="H27" s="12">
        <v>504</v>
      </c>
      <c r="I27" s="32">
        <v>45</v>
      </c>
      <c r="J27" s="32">
        <f t="shared" si="1"/>
        <v>1300</v>
      </c>
      <c r="K27" s="13"/>
      <c r="L27" s="14">
        <f t="shared" si="2"/>
        <v>1974</v>
      </c>
      <c r="M27" s="3"/>
      <c r="N27" s="3"/>
      <c r="O27" s="3"/>
    </row>
    <row r="28" spans="1:15" x14ac:dyDescent="0.2">
      <c r="A28" s="3"/>
      <c r="B28" s="7" t="s">
        <v>34</v>
      </c>
      <c r="C28" s="12">
        <v>1201</v>
      </c>
      <c r="D28" s="31">
        <v>16</v>
      </c>
      <c r="E28" s="12">
        <f t="shared" si="0"/>
        <v>1217</v>
      </c>
      <c r="F28" s="13"/>
      <c r="G28" s="12">
        <v>1488</v>
      </c>
      <c r="H28" s="12">
        <v>845</v>
      </c>
      <c r="I28" s="32">
        <v>85</v>
      </c>
      <c r="J28" s="32">
        <f t="shared" si="1"/>
        <v>2418</v>
      </c>
      <c r="K28" s="13"/>
      <c r="L28" s="14">
        <f t="shared" si="2"/>
        <v>3635</v>
      </c>
      <c r="M28" s="3"/>
      <c r="N28" s="3"/>
      <c r="O28" s="3"/>
    </row>
    <row r="29" spans="1:15" x14ac:dyDescent="0.2">
      <c r="A29" s="3"/>
      <c r="B29" s="7" t="s">
        <v>35</v>
      </c>
      <c r="C29" s="12">
        <v>758</v>
      </c>
      <c r="D29" s="31">
        <v>14</v>
      </c>
      <c r="E29" s="12">
        <f t="shared" si="0"/>
        <v>772</v>
      </c>
      <c r="F29" s="13"/>
      <c r="G29" s="12">
        <v>844</v>
      </c>
      <c r="H29" s="12">
        <v>603</v>
      </c>
      <c r="I29" s="32">
        <v>68</v>
      </c>
      <c r="J29" s="32">
        <f t="shared" si="1"/>
        <v>1515</v>
      </c>
      <c r="K29" s="13"/>
      <c r="L29" s="14">
        <f t="shared" si="2"/>
        <v>2287</v>
      </c>
      <c r="M29" s="3"/>
      <c r="N29" s="3"/>
      <c r="O29" s="3"/>
    </row>
    <row r="30" spans="1:15" x14ac:dyDescent="0.2">
      <c r="A30" s="3"/>
      <c r="B30" s="7" t="s">
        <v>36</v>
      </c>
      <c r="C30" s="12">
        <v>292</v>
      </c>
      <c r="D30" s="31">
        <v>6</v>
      </c>
      <c r="E30" s="12">
        <f t="shared" si="0"/>
        <v>298</v>
      </c>
      <c r="F30" s="13"/>
      <c r="G30" s="12">
        <v>256</v>
      </c>
      <c r="H30" s="12">
        <v>228</v>
      </c>
      <c r="I30" s="32">
        <v>32</v>
      </c>
      <c r="J30" s="32">
        <f t="shared" si="1"/>
        <v>516</v>
      </c>
      <c r="K30" s="13"/>
      <c r="L30" s="14">
        <f t="shared" si="2"/>
        <v>814</v>
      </c>
      <c r="M30" s="3"/>
      <c r="N30" s="3"/>
      <c r="O30" s="3"/>
    </row>
    <row r="31" spans="1:15" x14ac:dyDescent="0.2">
      <c r="A31" s="3"/>
      <c r="B31" s="7" t="s">
        <v>37</v>
      </c>
      <c r="C31" s="12">
        <v>689</v>
      </c>
      <c r="D31" s="31">
        <v>14</v>
      </c>
      <c r="E31" s="12">
        <f t="shared" si="0"/>
        <v>703</v>
      </c>
      <c r="F31" s="13"/>
      <c r="G31" s="12">
        <v>621</v>
      </c>
      <c r="H31" s="12">
        <v>496</v>
      </c>
      <c r="I31" s="32">
        <v>38</v>
      </c>
      <c r="J31" s="32">
        <f t="shared" si="1"/>
        <v>1155</v>
      </c>
      <c r="K31" s="13"/>
      <c r="L31" s="14">
        <f t="shared" si="2"/>
        <v>1858</v>
      </c>
      <c r="M31" s="3"/>
      <c r="N31" s="3"/>
      <c r="O31" s="3"/>
    </row>
    <row r="32" spans="1:15" x14ac:dyDescent="0.2">
      <c r="A32" s="3"/>
      <c r="B32" s="7" t="s">
        <v>38</v>
      </c>
      <c r="C32" s="12">
        <v>659</v>
      </c>
      <c r="D32" s="31">
        <v>11</v>
      </c>
      <c r="E32" s="12">
        <f t="shared" si="0"/>
        <v>670</v>
      </c>
      <c r="F32" s="13"/>
      <c r="G32" s="12">
        <v>356</v>
      </c>
      <c r="H32" s="12">
        <v>513</v>
      </c>
      <c r="I32" s="32">
        <v>65</v>
      </c>
      <c r="J32" s="32">
        <f t="shared" si="1"/>
        <v>934</v>
      </c>
      <c r="K32" s="13"/>
      <c r="L32" s="14">
        <f t="shared" si="2"/>
        <v>1604</v>
      </c>
      <c r="M32" s="3"/>
      <c r="N32" s="3"/>
      <c r="O32" s="3"/>
    </row>
    <row r="33" spans="1:15" x14ac:dyDescent="0.2">
      <c r="A33" s="3"/>
      <c r="B33" s="7" t="s">
        <v>39</v>
      </c>
      <c r="C33" s="12">
        <v>824</v>
      </c>
      <c r="D33" s="31">
        <v>11</v>
      </c>
      <c r="E33" s="12">
        <f t="shared" si="0"/>
        <v>835</v>
      </c>
      <c r="F33" s="13"/>
      <c r="G33" s="12">
        <v>984</v>
      </c>
      <c r="H33" s="12">
        <v>645</v>
      </c>
      <c r="I33" s="32">
        <v>74</v>
      </c>
      <c r="J33" s="32">
        <f t="shared" si="1"/>
        <v>1703</v>
      </c>
      <c r="K33" s="13"/>
      <c r="L33" s="14">
        <f t="shared" si="2"/>
        <v>2538</v>
      </c>
      <c r="M33" s="3"/>
      <c r="N33" s="3"/>
      <c r="O33" s="3"/>
    </row>
    <row r="34" spans="1:15" x14ac:dyDescent="0.2">
      <c r="A34" s="3"/>
      <c r="B34" s="7" t="s">
        <v>40</v>
      </c>
      <c r="C34" s="12">
        <v>888</v>
      </c>
      <c r="D34" s="31">
        <v>10</v>
      </c>
      <c r="E34" s="12">
        <f t="shared" si="0"/>
        <v>898</v>
      </c>
      <c r="F34" s="13"/>
      <c r="G34" s="12">
        <v>657</v>
      </c>
      <c r="H34" s="12">
        <v>675</v>
      </c>
      <c r="I34" s="32">
        <v>89</v>
      </c>
      <c r="J34" s="32">
        <f t="shared" si="1"/>
        <v>1421</v>
      </c>
      <c r="K34" s="13"/>
      <c r="L34" s="14">
        <f t="shared" si="2"/>
        <v>2319</v>
      </c>
      <c r="M34" s="3"/>
      <c r="N34" s="3"/>
      <c r="O34" s="3"/>
    </row>
    <row r="35" spans="1:15" x14ac:dyDescent="0.2">
      <c r="A35" s="3"/>
      <c r="B35" s="7" t="s">
        <v>41</v>
      </c>
      <c r="C35" s="12">
        <v>1314</v>
      </c>
      <c r="D35" s="31">
        <v>16</v>
      </c>
      <c r="E35" s="12">
        <f t="shared" si="0"/>
        <v>1330</v>
      </c>
      <c r="F35" s="13"/>
      <c r="G35" s="12">
        <v>1562</v>
      </c>
      <c r="H35" s="12">
        <v>1053</v>
      </c>
      <c r="I35" s="32">
        <v>139</v>
      </c>
      <c r="J35" s="32">
        <f t="shared" si="1"/>
        <v>2754</v>
      </c>
      <c r="K35" s="13"/>
      <c r="L35" s="14">
        <f t="shared" si="2"/>
        <v>4084</v>
      </c>
      <c r="M35" s="3"/>
      <c r="N35" s="3"/>
      <c r="O35" s="3"/>
    </row>
    <row r="36" spans="1:15" x14ac:dyDescent="0.2">
      <c r="A36" s="3"/>
      <c r="B36" s="7" t="s">
        <v>42</v>
      </c>
      <c r="C36" s="12">
        <v>726</v>
      </c>
      <c r="D36" s="31">
        <v>5</v>
      </c>
      <c r="E36" s="12">
        <f t="shared" si="0"/>
        <v>731</v>
      </c>
      <c r="F36" s="13"/>
      <c r="G36" s="12">
        <v>772</v>
      </c>
      <c r="H36" s="12">
        <v>489</v>
      </c>
      <c r="I36" s="32">
        <v>68</v>
      </c>
      <c r="J36" s="32">
        <f t="shared" si="1"/>
        <v>1329</v>
      </c>
      <c r="K36" s="13"/>
      <c r="L36" s="14">
        <f t="shared" si="2"/>
        <v>2060</v>
      </c>
      <c r="M36" s="3"/>
      <c r="N36" s="3"/>
      <c r="O36" s="3"/>
    </row>
    <row r="37" spans="1:15" x14ac:dyDescent="0.2">
      <c r="A37" s="3"/>
      <c r="B37" s="7" t="s">
        <v>43</v>
      </c>
      <c r="C37" s="12">
        <v>1420</v>
      </c>
      <c r="D37" s="31">
        <v>24</v>
      </c>
      <c r="E37" s="12">
        <f t="shared" si="0"/>
        <v>1444</v>
      </c>
      <c r="F37" s="13"/>
      <c r="G37" s="12">
        <v>1612</v>
      </c>
      <c r="H37" s="12">
        <v>1052</v>
      </c>
      <c r="I37" s="32">
        <v>108</v>
      </c>
      <c r="J37" s="32">
        <f t="shared" si="1"/>
        <v>2772</v>
      </c>
      <c r="K37" s="13"/>
      <c r="L37" s="14">
        <f t="shared" si="2"/>
        <v>4216</v>
      </c>
      <c r="M37" s="3"/>
      <c r="N37" s="3"/>
      <c r="O37" s="3"/>
    </row>
    <row r="38" spans="1:15" x14ac:dyDescent="0.2">
      <c r="A38" s="3"/>
      <c r="B38" s="7" t="s">
        <v>44</v>
      </c>
      <c r="C38" s="12">
        <v>377</v>
      </c>
      <c r="D38" s="31">
        <v>7</v>
      </c>
      <c r="E38" s="12">
        <f t="shared" si="0"/>
        <v>384</v>
      </c>
      <c r="F38" s="13"/>
      <c r="G38" s="12">
        <v>267</v>
      </c>
      <c r="H38" s="12">
        <v>271</v>
      </c>
      <c r="I38" s="32">
        <v>29</v>
      </c>
      <c r="J38" s="32">
        <f t="shared" si="1"/>
        <v>567</v>
      </c>
      <c r="K38" s="13"/>
      <c r="L38" s="14">
        <f t="shared" si="2"/>
        <v>951</v>
      </c>
      <c r="M38" s="3"/>
      <c r="N38" s="3"/>
      <c r="O38" s="3"/>
    </row>
    <row r="39" spans="1:15" x14ac:dyDescent="0.2">
      <c r="A39" s="3"/>
      <c r="B39" s="7" t="s">
        <v>45</v>
      </c>
      <c r="C39" s="12">
        <v>737</v>
      </c>
      <c r="D39" s="31">
        <v>8</v>
      </c>
      <c r="E39" s="12">
        <f t="shared" si="0"/>
        <v>745</v>
      </c>
      <c r="F39" s="13"/>
      <c r="G39" s="12">
        <v>716</v>
      </c>
      <c r="H39" s="12">
        <v>644</v>
      </c>
      <c r="I39" s="32">
        <v>70</v>
      </c>
      <c r="J39" s="32">
        <f t="shared" si="1"/>
        <v>1430</v>
      </c>
      <c r="K39" s="13"/>
      <c r="L39" s="14">
        <f t="shared" ref="L39:L70" si="3">E39+J39</f>
        <v>2175</v>
      </c>
      <c r="M39" s="3"/>
      <c r="N39" s="3"/>
      <c r="O39" s="3"/>
    </row>
    <row r="40" spans="1:15" x14ac:dyDescent="0.2">
      <c r="A40" s="3"/>
      <c r="B40" s="7" t="s">
        <v>46</v>
      </c>
      <c r="C40" s="12">
        <v>728</v>
      </c>
      <c r="D40" s="31">
        <v>5</v>
      </c>
      <c r="E40" s="12">
        <f t="shared" ref="E40:E71" si="4">SUM(C40:D40)</f>
        <v>733</v>
      </c>
      <c r="F40" s="13"/>
      <c r="G40" s="12">
        <v>945</v>
      </c>
      <c r="H40" s="12">
        <v>539</v>
      </c>
      <c r="I40" s="32">
        <v>73</v>
      </c>
      <c r="J40" s="32">
        <f t="shared" si="1"/>
        <v>1557</v>
      </c>
      <c r="K40" s="13"/>
      <c r="L40" s="14">
        <f t="shared" si="3"/>
        <v>2290</v>
      </c>
      <c r="M40" s="3"/>
      <c r="N40" s="3"/>
      <c r="O40" s="3"/>
    </row>
    <row r="41" spans="1:15" x14ac:dyDescent="0.2">
      <c r="A41" s="3"/>
      <c r="B41" s="7" t="s">
        <v>47</v>
      </c>
      <c r="C41" s="12">
        <v>1436</v>
      </c>
      <c r="D41" s="31">
        <v>15</v>
      </c>
      <c r="E41" s="12">
        <f t="shared" si="4"/>
        <v>1451</v>
      </c>
      <c r="F41" s="13"/>
      <c r="G41" s="12">
        <v>1684</v>
      </c>
      <c r="H41" s="12">
        <v>991</v>
      </c>
      <c r="I41" s="32">
        <v>135</v>
      </c>
      <c r="J41" s="32">
        <f t="shared" si="1"/>
        <v>2810</v>
      </c>
      <c r="K41" s="13"/>
      <c r="L41" s="14">
        <f t="shared" si="3"/>
        <v>4261</v>
      </c>
      <c r="M41" s="3"/>
      <c r="N41" s="3"/>
      <c r="O41" s="3"/>
    </row>
    <row r="42" spans="1:15" x14ac:dyDescent="0.2">
      <c r="A42" s="3"/>
      <c r="B42" s="7" t="s">
        <v>48</v>
      </c>
      <c r="C42" s="12">
        <v>881</v>
      </c>
      <c r="D42" s="31">
        <v>11</v>
      </c>
      <c r="E42" s="12">
        <f t="shared" si="4"/>
        <v>892</v>
      </c>
      <c r="F42" s="13"/>
      <c r="G42" s="12">
        <v>893</v>
      </c>
      <c r="H42" s="12">
        <v>585</v>
      </c>
      <c r="I42" s="32">
        <v>95</v>
      </c>
      <c r="J42" s="32">
        <f t="shared" si="1"/>
        <v>1573</v>
      </c>
      <c r="K42" s="13"/>
      <c r="L42" s="14">
        <f t="shared" si="3"/>
        <v>2465</v>
      </c>
      <c r="M42" s="3"/>
      <c r="N42" s="3"/>
      <c r="O42" s="3"/>
    </row>
    <row r="43" spans="1:15" x14ac:dyDescent="0.2">
      <c r="A43" s="3"/>
      <c r="B43" s="7" t="s">
        <v>49</v>
      </c>
      <c r="C43" s="12">
        <v>1068</v>
      </c>
      <c r="D43" s="31">
        <v>10</v>
      </c>
      <c r="E43" s="12">
        <f t="shared" si="4"/>
        <v>1078</v>
      </c>
      <c r="F43" s="13"/>
      <c r="G43" s="12">
        <v>1365</v>
      </c>
      <c r="H43" s="12">
        <v>834</v>
      </c>
      <c r="I43" s="32">
        <v>114</v>
      </c>
      <c r="J43" s="32">
        <f t="shared" si="1"/>
        <v>2313</v>
      </c>
      <c r="K43" s="13"/>
      <c r="L43" s="14">
        <f t="shared" si="3"/>
        <v>3391</v>
      </c>
      <c r="M43" s="3"/>
      <c r="N43" s="3"/>
      <c r="O43" s="3"/>
    </row>
    <row r="44" spans="1:15" x14ac:dyDescent="0.2">
      <c r="A44" s="3"/>
      <c r="B44" s="7" t="s">
        <v>50</v>
      </c>
      <c r="C44" s="12">
        <v>754</v>
      </c>
      <c r="D44" s="31">
        <v>12</v>
      </c>
      <c r="E44" s="12">
        <f t="shared" si="4"/>
        <v>766</v>
      </c>
      <c r="F44" s="13"/>
      <c r="G44" s="12">
        <v>874</v>
      </c>
      <c r="H44" s="12">
        <v>518</v>
      </c>
      <c r="I44" s="32">
        <v>60</v>
      </c>
      <c r="J44" s="32">
        <f t="shared" si="1"/>
        <v>1452</v>
      </c>
      <c r="K44" s="13"/>
      <c r="L44" s="14">
        <f t="shared" si="3"/>
        <v>2218</v>
      </c>
      <c r="M44" s="3"/>
      <c r="N44" s="3"/>
      <c r="O44" s="3"/>
    </row>
    <row r="45" spans="1:15" x14ac:dyDescent="0.2">
      <c r="A45" s="3"/>
      <c r="B45" s="7" t="s">
        <v>51</v>
      </c>
      <c r="C45" s="12">
        <v>2239</v>
      </c>
      <c r="D45" s="31">
        <v>24</v>
      </c>
      <c r="E45" s="12">
        <f t="shared" si="4"/>
        <v>2263</v>
      </c>
      <c r="F45" s="13"/>
      <c r="G45" s="12">
        <v>2432</v>
      </c>
      <c r="H45" s="12">
        <v>1053</v>
      </c>
      <c r="I45" s="32">
        <v>100</v>
      </c>
      <c r="J45" s="32">
        <f t="shared" si="1"/>
        <v>3585</v>
      </c>
      <c r="K45" s="13"/>
      <c r="L45" s="14">
        <f t="shared" si="3"/>
        <v>5848</v>
      </c>
      <c r="M45" s="3"/>
      <c r="N45" s="3"/>
      <c r="O45" s="3"/>
    </row>
    <row r="46" spans="1:15" x14ac:dyDescent="0.2">
      <c r="A46" s="3"/>
      <c r="B46" s="7" t="s">
        <v>52</v>
      </c>
      <c r="C46" s="12">
        <v>475</v>
      </c>
      <c r="D46" s="31">
        <v>6</v>
      </c>
      <c r="E46" s="12">
        <f t="shared" si="4"/>
        <v>481</v>
      </c>
      <c r="F46" s="13"/>
      <c r="G46" s="12">
        <v>484</v>
      </c>
      <c r="H46" s="12">
        <v>328</v>
      </c>
      <c r="I46" s="32">
        <v>49</v>
      </c>
      <c r="J46" s="32">
        <f t="shared" si="1"/>
        <v>861</v>
      </c>
      <c r="K46" s="13"/>
      <c r="L46" s="14">
        <f t="shared" si="3"/>
        <v>1342</v>
      </c>
      <c r="M46" s="3"/>
      <c r="N46" s="3"/>
      <c r="O46" s="3"/>
    </row>
    <row r="47" spans="1:15" x14ac:dyDescent="0.2">
      <c r="A47" s="3"/>
      <c r="B47" s="7" t="s">
        <v>53</v>
      </c>
      <c r="C47" s="12">
        <v>658</v>
      </c>
      <c r="D47" s="31">
        <v>7</v>
      </c>
      <c r="E47" s="12">
        <f t="shared" si="4"/>
        <v>665</v>
      </c>
      <c r="F47" s="13"/>
      <c r="G47" s="12">
        <v>651</v>
      </c>
      <c r="H47" s="12">
        <v>473</v>
      </c>
      <c r="I47" s="32">
        <v>54</v>
      </c>
      <c r="J47" s="32">
        <f t="shared" si="1"/>
        <v>1178</v>
      </c>
      <c r="K47" s="13"/>
      <c r="L47" s="14">
        <f t="shared" si="3"/>
        <v>1843</v>
      </c>
      <c r="M47" s="3"/>
      <c r="N47" s="3"/>
      <c r="O47" s="3"/>
    </row>
    <row r="48" spans="1:15" x14ac:dyDescent="0.2">
      <c r="A48" s="3"/>
      <c r="B48" s="7" t="s">
        <v>54</v>
      </c>
      <c r="C48" s="12">
        <v>432</v>
      </c>
      <c r="D48" s="31">
        <v>7</v>
      </c>
      <c r="E48" s="12">
        <f t="shared" si="4"/>
        <v>439</v>
      </c>
      <c r="F48" s="13"/>
      <c r="G48" s="12">
        <v>361</v>
      </c>
      <c r="H48" s="12">
        <v>393</v>
      </c>
      <c r="I48" s="32">
        <v>46</v>
      </c>
      <c r="J48" s="32">
        <f t="shared" si="1"/>
        <v>800</v>
      </c>
      <c r="K48" s="13"/>
      <c r="L48" s="14">
        <f t="shared" si="3"/>
        <v>1239</v>
      </c>
      <c r="M48" s="3"/>
      <c r="N48" s="3"/>
      <c r="O48" s="3"/>
    </row>
    <row r="49" spans="1:15" x14ac:dyDescent="0.2">
      <c r="A49" s="3"/>
      <c r="B49" s="7" t="s">
        <v>55</v>
      </c>
      <c r="C49" s="12">
        <v>1301</v>
      </c>
      <c r="D49" s="31">
        <v>7</v>
      </c>
      <c r="E49" s="12">
        <f t="shared" si="4"/>
        <v>1308</v>
      </c>
      <c r="F49" s="13"/>
      <c r="G49" s="12">
        <v>1682</v>
      </c>
      <c r="H49" s="12">
        <v>665</v>
      </c>
      <c r="I49" s="32">
        <v>142</v>
      </c>
      <c r="J49" s="32">
        <f t="shared" si="1"/>
        <v>2489</v>
      </c>
      <c r="K49" s="13"/>
      <c r="L49" s="14">
        <f t="shared" si="3"/>
        <v>3797</v>
      </c>
      <c r="M49" s="3"/>
      <c r="N49" s="3"/>
      <c r="O49" s="3"/>
    </row>
    <row r="50" spans="1:15" x14ac:dyDescent="0.2">
      <c r="A50" s="3"/>
      <c r="B50" s="7" t="s">
        <v>56</v>
      </c>
      <c r="C50" s="12">
        <v>1954</v>
      </c>
      <c r="D50" s="31">
        <v>26</v>
      </c>
      <c r="E50" s="12">
        <f t="shared" si="4"/>
        <v>1980</v>
      </c>
      <c r="F50" s="13"/>
      <c r="G50" s="12">
        <v>1873</v>
      </c>
      <c r="H50" s="12">
        <v>1291</v>
      </c>
      <c r="I50" s="32">
        <v>255</v>
      </c>
      <c r="J50" s="32">
        <f t="shared" si="1"/>
        <v>3419</v>
      </c>
      <c r="K50" s="13"/>
      <c r="L50" s="14">
        <f t="shared" si="3"/>
        <v>5399</v>
      </c>
      <c r="M50" s="3"/>
      <c r="N50" s="3"/>
      <c r="O50" s="3"/>
    </row>
    <row r="51" spans="1:15" x14ac:dyDescent="0.2">
      <c r="A51" s="3"/>
      <c r="B51" s="7" t="s">
        <v>57</v>
      </c>
      <c r="C51" s="12">
        <v>1411</v>
      </c>
      <c r="D51" s="31">
        <v>12</v>
      </c>
      <c r="E51" s="12">
        <f t="shared" si="4"/>
        <v>1423</v>
      </c>
      <c r="F51" s="13"/>
      <c r="G51" s="12">
        <v>1646</v>
      </c>
      <c r="H51" s="12">
        <v>1019</v>
      </c>
      <c r="I51" s="32">
        <v>151</v>
      </c>
      <c r="J51" s="32">
        <f t="shared" si="1"/>
        <v>2816</v>
      </c>
      <c r="K51" s="13"/>
      <c r="L51" s="14">
        <f t="shared" si="3"/>
        <v>4239</v>
      </c>
      <c r="M51" s="3"/>
      <c r="N51" s="3"/>
      <c r="O51" s="3"/>
    </row>
    <row r="52" spans="1:15" x14ac:dyDescent="0.2">
      <c r="A52" s="3"/>
      <c r="B52" s="7" t="s">
        <v>58</v>
      </c>
      <c r="C52" s="12">
        <v>1026</v>
      </c>
      <c r="D52" s="31">
        <v>10</v>
      </c>
      <c r="E52" s="12">
        <f t="shared" si="4"/>
        <v>1036</v>
      </c>
      <c r="F52" s="13"/>
      <c r="G52" s="12">
        <v>1036</v>
      </c>
      <c r="H52" s="12">
        <v>798</v>
      </c>
      <c r="I52" s="32">
        <v>132</v>
      </c>
      <c r="J52" s="32">
        <f t="shared" si="1"/>
        <v>1966</v>
      </c>
      <c r="K52" s="13"/>
      <c r="L52" s="14">
        <f t="shared" si="3"/>
        <v>3002</v>
      </c>
      <c r="M52" s="3"/>
      <c r="N52" s="3"/>
      <c r="O52" s="3"/>
    </row>
    <row r="53" spans="1:15" x14ac:dyDescent="0.2">
      <c r="A53" s="3"/>
      <c r="B53" s="7" t="s">
        <v>59</v>
      </c>
      <c r="C53" s="12">
        <v>991</v>
      </c>
      <c r="D53" s="31">
        <v>3</v>
      </c>
      <c r="E53" s="12">
        <f t="shared" si="4"/>
        <v>994</v>
      </c>
      <c r="F53" s="13"/>
      <c r="G53" s="12">
        <v>1052</v>
      </c>
      <c r="H53" s="12">
        <v>734</v>
      </c>
      <c r="I53" s="32">
        <v>113</v>
      </c>
      <c r="J53" s="32">
        <f t="shared" si="1"/>
        <v>1899</v>
      </c>
      <c r="K53" s="13"/>
      <c r="L53" s="14">
        <f t="shared" si="3"/>
        <v>2893</v>
      </c>
      <c r="M53" s="3"/>
      <c r="N53" s="3"/>
      <c r="O53" s="3"/>
    </row>
    <row r="54" spans="1:15" x14ac:dyDescent="0.2">
      <c r="A54" s="3"/>
      <c r="B54" s="7" t="s">
        <v>60</v>
      </c>
      <c r="C54" s="12">
        <v>799</v>
      </c>
      <c r="D54" s="31">
        <v>10</v>
      </c>
      <c r="E54" s="12">
        <f t="shared" si="4"/>
        <v>809</v>
      </c>
      <c r="F54" s="13"/>
      <c r="G54" s="12">
        <v>549</v>
      </c>
      <c r="H54" s="12">
        <v>613</v>
      </c>
      <c r="I54" s="32">
        <v>77</v>
      </c>
      <c r="J54" s="32">
        <f t="shared" si="1"/>
        <v>1239</v>
      </c>
      <c r="K54" s="13"/>
      <c r="L54" s="14">
        <f t="shared" si="3"/>
        <v>2048</v>
      </c>
      <c r="M54" s="3"/>
      <c r="N54" s="3"/>
      <c r="O54" s="3"/>
    </row>
    <row r="55" spans="1:15" x14ac:dyDescent="0.2">
      <c r="A55" s="3"/>
      <c r="B55" s="7" t="s">
        <v>61</v>
      </c>
      <c r="C55" s="12">
        <v>1202</v>
      </c>
      <c r="D55" s="31">
        <v>15</v>
      </c>
      <c r="E55" s="12">
        <f t="shared" si="4"/>
        <v>1217</v>
      </c>
      <c r="F55" s="13"/>
      <c r="G55" s="12">
        <v>796</v>
      </c>
      <c r="H55" s="12">
        <v>676</v>
      </c>
      <c r="I55" s="32">
        <v>115</v>
      </c>
      <c r="J55" s="32">
        <f t="shared" si="1"/>
        <v>1587</v>
      </c>
      <c r="K55" s="13"/>
      <c r="L55" s="14">
        <f t="shared" si="3"/>
        <v>2804</v>
      </c>
      <c r="M55" s="3"/>
      <c r="N55" s="3"/>
      <c r="O55" s="3"/>
    </row>
    <row r="56" spans="1:15" x14ac:dyDescent="0.2">
      <c r="A56" s="3"/>
      <c r="B56" s="7" t="s">
        <v>62</v>
      </c>
      <c r="C56" s="12">
        <v>1386</v>
      </c>
      <c r="D56" s="31">
        <v>20</v>
      </c>
      <c r="E56" s="12">
        <f t="shared" si="4"/>
        <v>1406</v>
      </c>
      <c r="F56" s="13"/>
      <c r="G56" s="12">
        <v>886</v>
      </c>
      <c r="H56" s="12">
        <v>898</v>
      </c>
      <c r="I56" s="32">
        <v>108</v>
      </c>
      <c r="J56" s="32">
        <f t="shared" si="1"/>
        <v>1892</v>
      </c>
      <c r="K56" s="13"/>
      <c r="L56" s="14">
        <f t="shared" si="3"/>
        <v>3298</v>
      </c>
      <c r="M56" s="3"/>
      <c r="N56" s="3"/>
      <c r="O56" s="3"/>
    </row>
    <row r="57" spans="1:15" x14ac:dyDescent="0.2">
      <c r="A57" s="3"/>
      <c r="B57" s="7" t="s">
        <v>63</v>
      </c>
      <c r="C57" s="12">
        <v>795</v>
      </c>
      <c r="D57" s="31">
        <v>10</v>
      </c>
      <c r="E57" s="12">
        <f t="shared" si="4"/>
        <v>805</v>
      </c>
      <c r="F57" s="13"/>
      <c r="G57" s="12">
        <v>506</v>
      </c>
      <c r="H57" s="12">
        <v>408</v>
      </c>
      <c r="I57" s="32">
        <v>91</v>
      </c>
      <c r="J57" s="32">
        <f t="shared" si="1"/>
        <v>1005</v>
      </c>
      <c r="K57" s="13"/>
      <c r="L57" s="14">
        <f t="shared" si="3"/>
        <v>1810</v>
      </c>
      <c r="M57" s="3"/>
      <c r="N57" s="3"/>
      <c r="O57" s="3"/>
    </row>
    <row r="58" spans="1:15" x14ac:dyDescent="0.2">
      <c r="A58" s="3"/>
      <c r="B58" s="7" t="s">
        <v>64</v>
      </c>
      <c r="C58" s="12">
        <v>874</v>
      </c>
      <c r="D58" s="31">
        <v>10</v>
      </c>
      <c r="E58" s="12">
        <f t="shared" si="4"/>
        <v>884</v>
      </c>
      <c r="F58" s="13"/>
      <c r="G58" s="12">
        <v>598</v>
      </c>
      <c r="H58" s="12">
        <v>545</v>
      </c>
      <c r="I58" s="32">
        <v>117</v>
      </c>
      <c r="J58" s="32">
        <f t="shared" si="1"/>
        <v>1260</v>
      </c>
      <c r="K58" s="13"/>
      <c r="L58" s="14">
        <f t="shared" si="3"/>
        <v>2144</v>
      </c>
      <c r="M58" s="3"/>
      <c r="N58" s="3"/>
      <c r="O58" s="3"/>
    </row>
    <row r="59" spans="1:15" x14ac:dyDescent="0.2">
      <c r="A59" s="3"/>
      <c r="B59" s="7" t="s">
        <v>65</v>
      </c>
      <c r="C59" s="12">
        <v>5685</v>
      </c>
      <c r="D59" s="31">
        <v>88</v>
      </c>
      <c r="E59" s="12">
        <f t="shared" si="4"/>
        <v>5773</v>
      </c>
      <c r="F59" s="13"/>
      <c r="G59" s="12">
        <v>5921</v>
      </c>
      <c r="H59" s="12">
        <v>2875</v>
      </c>
      <c r="I59" s="32">
        <v>490</v>
      </c>
      <c r="J59" s="32">
        <f t="shared" si="1"/>
        <v>9286</v>
      </c>
      <c r="K59" s="13"/>
      <c r="L59" s="14">
        <f t="shared" si="3"/>
        <v>15059</v>
      </c>
      <c r="M59" s="3"/>
      <c r="N59" s="3"/>
      <c r="O59" s="3"/>
    </row>
    <row r="60" spans="1:15" x14ac:dyDescent="0.2">
      <c r="A60" s="3"/>
      <c r="B60" s="7" t="s">
        <v>66</v>
      </c>
      <c r="C60" s="12">
        <v>1505</v>
      </c>
      <c r="D60" s="31">
        <v>22</v>
      </c>
      <c r="E60" s="12">
        <f t="shared" si="4"/>
        <v>1527</v>
      </c>
      <c r="F60" s="13"/>
      <c r="G60" s="12">
        <v>1404</v>
      </c>
      <c r="H60" s="12">
        <v>892</v>
      </c>
      <c r="I60" s="32">
        <v>167</v>
      </c>
      <c r="J60" s="32">
        <f t="shared" si="1"/>
        <v>2463</v>
      </c>
      <c r="K60" s="13"/>
      <c r="L60" s="14">
        <f t="shared" si="3"/>
        <v>3990</v>
      </c>
      <c r="M60" s="3"/>
      <c r="N60" s="3"/>
      <c r="O60" s="3"/>
    </row>
    <row r="61" spans="1:15" x14ac:dyDescent="0.2">
      <c r="A61" s="3"/>
      <c r="B61" s="7" t="s">
        <v>67</v>
      </c>
      <c r="C61" s="12">
        <v>932</v>
      </c>
      <c r="D61" s="31">
        <v>10</v>
      </c>
      <c r="E61" s="12">
        <f t="shared" si="4"/>
        <v>942</v>
      </c>
      <c r="F61" s="13"/>
      <c r="G61" s="12">
        <v>551</v>
      </c>
      <c r="H61" s="12">
        <v>557</v>
      </c>
      <c r="I61" s="32">
        <v>78</v>
      </c>
      <c r="J61" s="32">
        <f t="shared" si="1"/>
        <v>1186</v>
      </c>
      <c r="K61" s="13"/>
      <c r="L61" s="14">
        <f t="shared" si="3"/>
        <v>2128</v>
      </c>
      <c r="M61" s="3"/>
      <c r="N61" s="3"/>
      <c r="O61" s="3"/>
    </row>
    <row r="62" spans="1:15" x14ac:dyDescent="0.2">
      <c r="A62" s="3"/>
      <c r="B62" s="7" t="s">
        <v>68</v>
      </c>
      <c r="C62" s="12">
        <v>359</v>
      </c>
      <c r="D62" s="31">
        <v>3</v>
      </c>
      <c r="E62" s="12">
        <f t="shared" si="4"/>
        <v>362</v>
      </c>
      <c r="F62" s="13"/>
      <c r="G62" s="12">
        <v>285</v>
      </c>
      <c r="H62" s="12">
        <v>219</v>
      </c>
      <c r="I62" s="32">
        <v>45</v>
      </c>
      <c r="J62" s="32">
        <f t="shared" si="1"/>
        <v>549</v>
      </c>
      <c r="K62" s="13"/>
      <c r="L62" s="14">
        <f t="shared" si="3"/>
        <v>911</v>
      </c>
      <c r="M62" s="3"/>
      <c r="N62" s="3"/>
      <c r="O62" s="3"/>
    </row>
    <row r="63" spans="1:15" x14ac:dyDescent="0.2">
      <c r="A63" s="3"/>
      <c r="B63" s="7" t="s">
        <v>69</v>
      </c>
      <c r="C63" s="12">
        <v>94</v>
      </c>
      <c r="D63" s="31">
        <v>1</v>
      </c>
      <c r="E63" s="12">
        <f t="shared" si="4"/>
        <v>95</v>
      </c>
      <c r="F63" s="13"/>
      <c r="G63" s="12">
        <v>93</v>
      </c>
      <c r="H63" s="12">
        <v>93</v>
      </c>
      <c r="I63" s="32">
        <v>7</v>
      </c>
      <c r="J63" s="32">
        <f t="shared" si="1"/>
        <v>193</v>
      </c>
      <c r="K63" s="13"/>
      <c r="L63" s="14">
        <f t="shared" si="3"/>
        <v>288</v>
      </c>
      <c r="M63" s="3"/>
      <c r="N63" s="3"/>
      <c r="O63" s="3"/>
    </row>
    <row r="64" spans="1:15" x14ac:dyDescent="0.2">
      <c r="A64" s="3"/>
      <c r="B64" s="7" t="s">
        <v>70</v>
      </c>
      <c r="C64" s="12">
        <v>1316</v>
      </c>
      <c r="D64" s="31">
        <v>17</v>
      </c>
      <c r="E64" s="12">
        <f t="shared" si="4"/>
        <v>1333</v>
      </c>
      <c r="F64" s="13"/>
      <c r="G64" s="12">
        <v>1245</v>
      </c>
      <c r="H64" s="12">
        <v>956</v>
      </c>
      <c r="I64" s="32">
        <v>203</v>
      </c>
      <c r="J64" s="32">
        <f t="shared" si="1"/>
        <v>2404</v>
      </c>
      <c r="K64" s="13"/>
      <c r="L64" s="14">
        <f t="shared" si="3"/>
        <v>3737</v>
      </c>
      <c r="M64" s="3"/>
      <c r="N64" s="3"/>
      <c r="O64" s="3"/>
    </row>
    <row r="65" spans="1:15" x14ac:dyDescent="0.2">
      <c r="A65" s="3"/>
      <c r="B65" s="7" t="s">
        <v>71</v>
      </c>
      <c r="C65" s="12">
        <v>399</v>
      </c>
      <c r="D65" s="31">
        <v>6</v>
      </c>
      <c r="E65" s="12">
        <f t="shared" si="4"/>
        <v>405</v>
      </c>
      <c r="F65" s="13"/>
      <c r="G65" s="12">
        <v>397</v>
      </c>
      <c r="H65" s="12">
        <v>399</v>
      </c>
      <c r="I65" s="32">
        <v>92</v>
      </c>
      <c r="J65" s="32">
        <f t="shared" si="1"/>
        <v>888</v>
      </c>
      <c r="K65" s="13"/>
      <c r="L65" s="14">
        <f t="shared" si="3"/>
        <v>1293</v>
      </c>
      <c r="M65" s="3"/>
      <c r="N65" s="3"/>
      <c r="O65" s="3"/>
    </row>
    <row r="66" spans="1:15" x14ac:dyDescent="0.2">
      <c r="A66" s="3"/>
      <c r="B66" s="7" t="s">
        <v>72</v>
      </c>
      <c r="C66" s="12">
        <v>1530</v>
      </c>
      <c r="D66" s="31">
        <v>15</v>
      </c>
      <c r="E66" s="12">
        <f t="shared" si="4"/>
        <v>1545</v>
      </c>
      <c r="F66" s="13"/>
      <c r="G66" s="12">
        <v>1744</v>
      </c>
      <c r="H66" s="12">
        <v>1169</v>
      </c>
      <c r="I66" s="32">
        <v>209</v>
      </c>
      <c r="J66" s="32">
        <f t="shared" si="1"/>
        <v>3122</v>
      </c>
      <c r="K66" s="13"/>
      <c r="L66" s="14">
        <f t="shared" si="3"/>
        <v>4667</v>
      </c>
      <c r="M66" s="3"/>
      <c r="N66" s="3"/>
      <c r="O66" s="3"/>
    </row>
    <row r="67" spans="1:15" x14ac:dyDescent="0.2">
      <c r="A67" s="3"/>
      <c r="B67" s="7" t="s">
        <v>73</v>
      </c>
      <c r="C67" s="12">
        <v>915</v>
      </c>
      <c r="D67" s="31">
        <v>10</v>
      </c>
      <c r="E67" s="12">
        <f t="shared" si="4"/>
        <v>925</v>
      </c>
      <c r="F67" s="13"/>
      <c r="G67" s="12">
        <v>898</v>
      </c>
      <c r="H67" s="12">
        <v>692</v>
      </c>
      <c r="I67" s="32">
        <v>61</v>
      </c>
      <c r="J67" s="32">
        <f t="shared" si="1"/>
        <v>1651</v>
      </c>
      <c r="K67" s="13"/>
      <c r="L67" s="14">
        <f t="shared" si="3"/>
        <v>2576</v>
      </c>
      <c r="M67" s="3"/>
      <c r="N67" s="3"/>
      <c r="O67" s="3"/>
    </row>
    <row r="68" spans="1:15" x14ac:dyDescent="0.2">
      <c r="A68" s="3"/>
      <c r="B68" s="7" t="s">
        <v>74</v>
      </c>
      <c r="C68" s="12">
        <v>2360</v>
      </c>
      <c r="D68" s="31">
        <v>29</v>
      </c>
      <c r="E68" s="12">
        <f t="shared" si="4"/>
        <v>2389</v>
      </c>
      <c r="F68" s="13"/>
      <c r="G68" s="12">
        <v>3213</v>
      </c>
      <c r="H68" s="12">
        <v>1902</v>
      </c>
      <c r="I68" s="32">
        <v>279</v>
      </c>
      <c r="J68" s="32">
        <f t="shared" si="1"/>
        <v>5394</v>
      </c>
      <c r="K68" s="13"/>
      <c r="L68" s="14">
        <f t="shared" si="3"/>
        <v>7783</v>
      </c>
      <c r="M68" s="3"/>
      <c r="N68" s="3"/>
      <c r="O68" s="3"/>
    </row>
    <row r="69" spans="1:15" x14ac:dyDescent="0.2">
      <c r="A69" s="3"/>
      <c r="B69" s="7" t="s">
        <v>75</v>
      </c>
      <c r="C69" s="12">
        <v>53</v>
      </c>
      <c r="D69" s="31">
        <v>0</v>
      </c>
      <c r="E69" s="12">
        <f t="shared" si="4"/>
        <v>53</v>
      </c>
      <c r="F69" s="13"/>
      <c r="G69" s="12">
        <v>37</v>
      </c>
      <c r="H69" s="12">
        <v>43</v>
      </c>
      <c r="I69" s="32">
        <v>11</v>
      </c>
      <c r="J69" s="32">
        <f t="shared" si="1"/>
        <v>91</v>
      </c>
      <c r="K69" s="13"/>
      <c r="L69" s="14">
        <f t="shared" si="3"/>
        <v>144</v>
      </c>
      <c r="M69" s="3"/>
      <c r="N69" s="3"/>
      <c r="O69" s="3"/>
    </row>
    <row r="70" spans="1:15" x14ac:dyDescent="0.2">
      <c r="A70" s="3"/>
      <c r="B70" s="7" t="s">
        <v>76</v>
      </c>
      <c r="C70" s="12">
        <v>835</v>
      </c>
      <c r="D70" s="31">
        <v>10</v>
      </c>
      <c r="E70" s="12">
        <f t="shared" si="4"/>
        <v>845</v>
      </c>
      <c r="F70" s="13"/>
      <c r="G70" s="12">
        <v>974</v>
      </c>
      <c r="H70" s="12">
        <v>816</v>
      </c>
      <c r="I70" s="32">
        <v>156</v>
      </c>
      <c r="J70" s="32">
        <f t="shared" si="1"/>
        <v>1946</v>
      </c>
      <c r="K70" s="13"/>
      <c r="L70" s="14">
        <f t="shared" si="3"/>
        <v>2791</v>
      </c>
      <c r="M70" s="3"/>
      <c r="N70" s="3"/>
      <c r="O70" s="3"/>
    </row>
    <row r="71" spans="1:15" x14ac:dyDescent="0.2">
      <c r="A71" s="3"/>
      <c r="B71" s="7" t="s">
        <v>77</v>
      </c>
      <c r="C71" s="12">
        <v>825</v>
      </c>
      <c r="D71" s="31">
        <v>14</v>
      </c>
      <c r="E71" s="12">
        <f t="shared" si="4"/>
        <v>839</v>
      </c>
      <c r="F71" s="13"/>
      <c r="G71" s="12">
        <v>760</v>
      </c>
      <c r="H71" s="12">
        <v>713</v>
      </c>
      <c r="I71" s="32">
        <v>157</v>
      </c>
      <c r="J71" s="32">
        <f t="shared" si="1"/>
        <v>1630</v>
      </c>
      <c r="K71" s="13"/>
      <c r="L71" s="14">
        <f t="shared" ref="L71:L104" si="5">E71+J71</f>
        <v>2469</v>
      </c>
      <c r="M71" s="3"/>
      <c r="N71" s="3"/>
      <c r="O71" s="3"/>
    </row>
    <row r="72" spans="1:15" x14ac:dyDescent="0.2">
      <c r="A72" s="3"/>
      <c r="B72" s="7" t="s">
        <v>78</v>
      </c>
      <c r="C72" s="12">
        <v>1447</v>
      </c>
      <c r="D72" s="31">
        <v>18</v>
      </c>
      <c r="E72" s="12">
        <f t="shared" ref="E72:E103" si="6">SUM(C72:D72)</f>
        <v>1465</v>
      </c>
      <c r="F72" s="13"/>
      <c r="G72" s="12">
        <v>1273</v>
      </c>
      <c r="H72" s="12">
        <v>1019</v>
      </c>
      <c r="I72" s="32">
        <v>303</v>
      </c>
      <c r="J72" s="32">
        <f t="shared" ref="J72:J104" si="7">G72+H72+I72</f>
        <v>2595</v>
      </c>
      <c r="K72" s="13"/>
      <c r="L72" s="14">
        <f t="shared" si="5"/>
        <v>4060</v>
      </c>
      <c r="M72" s="3"/>
      <c r="N72" s="3"/>
      <c r="O72" s="3"/>
    </row>
    <row r="73" spans="1:15" x14ac:dyDescent="0.2">
      <c r="A73" s="3"/>
      <c r="B73" s="7" t="s">
        <v>79</v>
      </c>
      <c r="C73" s="12">
        <v>1213</v>
      </c>
      <c r="D73" s="31">
        <v>16</v>
      </c>
      <c r="E73" s="12">
        <f t="shared" si="6"/>
        <v>1229</v>
      </c>
      <c r="F73" s="13"/>
      <c r="G73" s="12">
        <v>1751</v>
      </c>
      <c r="H73" s="12">
        <v>981</v>
      </c>
      <c r="I73" s="32">
        <v>137</v>
      </c>
      <c r="J73" s="32">
        <f t="shared" si="7"/>
        <v>2869</v>
      </c>
      <c r="K73" s="13"/>
      <c r="L73" s="14">
        <f t="shared" si="5"/>
        <v>4098</v>
      </c>
      <c r="M73" s="3"/>
      <c r="N73" s="3"/>
      <c r="O73" s="3"/>
    </row>
    <row r="74" spans="1:15" x14ac:dyDescent="0.2">
      <c r="A74" s="3"/>
      <c r="B74" s="7" t="s">
        <v>80</v>
      </c>
      <c r="C74" s="12">
        <v>1983</v>
      </c>
      <c r="D74" s="31">
        <v>29</v>
      </c>
      <c r="E74" s="12">
        <f t="shared" si="6"/>
        <v>2012</v>
      </c>
      <c r="F74" s="13"/>
      <c r="G74" s="12">
        <v>2235</v>
      </c>
      <c r="H74" s="12">
        <v>1383</v>
      </c>
      <c r="I74" s="32">
        <v>370</v>
      </c>
      <c r="J74" s="32">
        <f t="shared" si="7"/>
        <v>3988</v>
      </c>
      <c r="K74" s="13"/>
      <c r="L74" s="14">
        <f t="shared" si="5"/>
        <v>6000</v>
      </c>
      <c r="M74" s="3"/>
      <c r="N74" s="3"/>
      <c r="O74" s="3"/>
    </row>
    <row r="75" spans="1:15" x14ac:dyDescent="0.2">
      <c r="A75" s="3"/>
      <c r="B75" s="7" t="s">
        <v>81</v>
      </c>
      <c r="C75" s="12">
        <v>2054</v>
      </c>
      <c r="D75" s="31">
        <v>29</v>
      </c>
      <c r="E75" s="12">
        <f t="shared" si="6"/>
        <v>2083</v>
      </c>
      <c r="F75" s="13"/>
      <c r="G75" s="12">
        <v>1862</v>
      </c>
      <c r="H75" s="12">
        <v>1448</v>
      </c>
      <c r="I75" s="32">
        <v>171</v>
      </c>
      <c r="J75" s="32">
        <f t="shared" si="7"/>
        <v>3481</v>
      </c>
      <c r="K75" s="13"/>
      <c r="L75" s="14">
        <f t="shared" si="5"/>
        <v>5564</v>
      </c>
      <c r="M75" s="3"/>
      <c r="N75" s="3"/>
      <c r="O75" s="3"/>
    </row>
    <row r="76" spans="1:15" x14ac:dyDescent="0.2">
      <c r="A76" s="3"/>
      <c r="B76" s="7" t="s">
        <v>82</v>
      </c>
      <c r="C76" s="12">
        <v>2235</v>
      </c>
      <c r="D76" s="31">
        <v>41</v>
      </c>
      <c r="E76" s="12">
        <f t="shared" si="6"/>
        <v>2276</v>
      </c>
      <c r="F76" s="13"/>
      <c r="G76" s="12">
        <v>2302</v>
      </c>
      <c r="H76" s="12">
        <v>1797</v>
      </c>
      <c r="I76" s="32">
        <v>227</v>
      </c>
      <c r="J76" s="32">
        <f t="shared" si="7"/>
        <v>4326</v>
      </c>
      <c r="K76" s="13"/>
      <c r="L76" s="14">
        <f t="shared" si="5"/>
        <v>6602</v>
      </c>
      <c r="M76" s="3"/>
      <c r="N76" s="3"/>
      <c r="O76" s="3"/>
    </row>
    <row r="77" spans="1:15" x14ac:dyDescent="0.2">
      <c r="A77" s="3"/>
      <c r="B77" s="7" t="s">
        <v>83</v>
      </c>
      <c r="C77" s="12">
        <v>1283</v>
      </c>
      <c r="D77" s="31">
        <v>18</v>
      </c>
      <c r="E77" s="12">
        <f t="shared" si="6"/>
        <v>1301</v>
      </c>
      <c r="F77" s="13"/>
      <c r="G77" s="12">
        <v>916</v>
      </c>
      <c r="H77" s="12">
        <v>920</v>
      </c>
      <c r="I77" s="32">
        <v>124</v>
      </c>
      <c r="J77" s="32">
        <f t="shared" si="7"/>
        <v>1960</v>
      </c>
      <c r="K77" s="13"/>
      <c r="L77" s="14">
        <f t="shared" si="5"/>
        <v>3261</v>
      </c>
      <c r="M77" s="3"/>
      <c r="N77" s="3"/>
      <c r="O77" s="3"/>
    </row>
    <row r="78" spans="1:15" x14ac:dyDescent="0.2">
      <c r="A78" s="3"/>
      <c r="B78" s="7" t="s">
        <v>84</v>
      </c>
      <c r="C78" s="12">
        <v>440</v>
      </c>
      <c r="D78" s="31">
        <v>3</v>
      </c>
      <c r="E78" s="12">
        <f t="shared" si="6"/>
        <v>443</v>
      </c>
      <c r="F78" s="13"/>
      <c r="G78" s="12">
        <v>238</v>
      </c>
      <c r="H78" s="12">
        <v>350</v>
      </c>
      <c r="I78" s="32">
        <v>69</v>
      </c>
      <c r="J78" s="32">
        <f t="shared" si="7"/>
        <v>657</v>
      </c>
      <c r="K78" s="13"/>
      <c r="L78" s="14">
        <f t="shared" si="5"/>
        <v>1100</v>
      </c>
      <c r="M78" s="3"/>
      <c r="N78" s="3"/>
      <c r="O78" s="3"/>
    </row>
    <row r="79" spans="1:15" x14ac:dyDescent="0.2">
      <c r="A79" s="3"/>
      <c r="B79" s="7" t="s">
        <v>85</v>
      </c>
      <c r="C79" s="12">
        <v>536</v>
      </c>
      <c r="D79" s="31">
        <v>6</v>
      </c>
      <c r="E79" s="12">
        <f t="shared" si="6"/>
        <v>542</v>
      </c>
      <c r="F79" s="13"/>
      <c r="G79" s="12">
        <v>477</v>
      </c>
      <c r="H79" s="12">
        <v>396</v>
      </c>
      <c r="I79" s="32">
        <v>67</v>
      </c>
      <c r="J79" s="32">
        <f t="shared" si="7"/>
        <v>940</v>
      </c>
      <c r="K79" s="13"/>
      <c r="L79" s="14">
        <f t="shared" si="5"/>
        <v>1482</v>
      </c>
      <c r="M79" s="3"/>
      <c r="N79" s="3"/>
      <c r="O79" s="3"/>
    </row>
    <row r="80" spans="1:15" x14ac:dyDescent="0.2">
      <c r="A80" s="3"/>
      <c r="B80" s="7" t="s">
        <v>86</v>
      </c>
      <c r="C80" s="12">
        <v>886</v>
      </c>
      <c r="D80" s="31">
        <v>11</v>
      </c>
      <c r="E80" s="12">
        <f t="shared" si="6"/>
        <v>897</v>
      </c>
      <c r="F80" s="13"/>
      <c r="G80" s="12">
        <v>759</v>
      </c>
      <c r="H80" s="12">
        <v>790</v>
      </c>
      <c r="I80" s="32">
        <v>151</v>
      </c>
      <c r="J80" s="32">
        <f t="shared" si="7"/>
        <v>1700</v>
      </c>
      <c r="K80" s="13"/>
      <c r="L80" s="14">
        <f t="shared" si="5"/>
        <v>2597</v>
      </c>
      <c r="M80" s="3"/>
      <c r="N80" s="3"/>
      <c r="O80" s="3"/>
    </row>
    <row r="81" spans="1:15" x14ac:dyDescent="0.2">
      <c r="A81" s="3"/>
      <c r="B81" s="7" t="s">
        <v>87</v>
      </c>
      <c r="C81" s="12">
        <v>936</v>
      </c>
      <c r="D81" s="31">
        <v>11</v>
      </c>
      <c r="E81" s="12">
        <f t="shared" si="6"/>
        <v>947</v>
      </c>
      <c r="F81" s="13"/>
      <c r="G81" s="12">
        <v>848</v>
      </c>
      <c r="H81" s="12">
        <v>734</v>
      </c>
      <c r="I81" s="32">
        <v>129</v>
      </c>
      <c r="J81" s="32">
        <f t="shared" si="7"/>
        <v>1711</v>
      </c>
      <c r="K81" s="13"/>
      <c r="L81" s="14">
        <f t="shared" si="5"/>
        <v>2658</v>
      </c>
      <c r="M81" s="3"/>
      <c r="N81" s="3"/>
      <c r="O81" s="3"/>
    </row>
    <row r="82" spans="1:15" x14ac:dyDescent="0.2">
      <c r="A82" s="3"/>
      <c r="B82" s="7" t="s">
        <v>88</v>
      </c>
      <c r="C82" s="12">
        <v>922</v>
      </c>
      <c r="D82" s="31">
        <v>15</v>
      </c>
      <c r="E82" s="12">
        <f t="shared" si="6"/>
        <v>937</v>
      </c>
      <c r="F82" s="13"/>
      <c r="G82" s="12">
        <v>568</v>
      </c>
      <c r="H82" s="12">
        <v>760</v>
      </c>
      <c r="I82" s="32">
        <v>135</v>
      </c>
      <c r="J82" s="32">
        <f t="shared" si="7"/>
        <v>1463</v>
      </c>
      <c r="K82" s="13"/>
      <c r="L82" s="14">
        <f t="shared" si="5"/>
        <v>2400</v>
      </c>
      <c r="M82" s="3"/>
      <c r="N82" s="3"/>
      <c r="O82" s="3"/>
    </row>
    <row r="83" spans="1:15" x14ac:dyDescent="0.2">
      <c r="A83" s="3"/>
      <c r="B83" s="7" t="s">
        <v>89</v>
      </c>
      <c r="C83" s="12">
        <v>435</v>
      </c>
      <c r="D83" s="31">
        <v>7</v>
      </c>
      <c r="E83" s="12">
        <f t="shared" si="6"/>
        <v>442</v>
      </c>
      <c r="F83" s="13"/>
      <c r="G83" s="12">
        <v>342</v>
      </c>
      <c r="H83" s="12">
        <v>350</v>
      </c>
      <c r="I83" s="32">
        <v>58</v>
      </c>
      <c r="J83" s="32">
        <f t="shared" si="7"/>
        <v>750</v>
      </c>
      <c r="K83" s="13"/>
      <c r="L83" s="14">
        <f t="shared" si="5"/>
        <v>1192</v>
      </c>
      <c r="M83" s="3"/>
      <c r="N83" s="3"/>
      <c r="O83" s="3"/>
    </row>
    <row r="84" spans="1:15" x14ac:dyDescent="0.2">
      <c r="A84" s="3"/>
      <c r="B84" s="7" t="s">
        <v>90</v>
      </c>
      <c r="C84" s="12">
        <v>2502</v>
      </c>
      <c r="D84" s="31">
        <v>31</v>
      </c>
      <c r="E84" s="12">
        <f t="shared" si="6"/>
        <v>2533</v>
      </c>
      <c r="F84" s="13"/>
      <c r="G84" s="12">
        <v>2337</v>
      </c>
      <c r="H84" s="12">
        <v>1757</v>
      </c>
      <c r="I84" s="32">
        <v>356</v>
      </c>
      <c r="J84" s="32">
        <f t="shared" si="7"/>
        <v>4450</v>
      </c>
      <c r="K84" s="13"/>
      <c r="L84" s="14">
        <f t="shared" si="5"/>
        <v>6983</v>
      </c>
      <c r="M84" s="3"/>
      <c r="N84" s="3"/>
      <c r="O84" s="3"/>
    </row>
    <row r="85" spans="1:15" x14ac:dyDescent="0.2">
      <c r="A85" s="3"/>
      <c r="B85" s="7" t="s">
        <v>91</v>
      </c>
      <c r="C85" s="12">
        <v>2045</v>
      </c>
      <c r="D85" s="31">
        <v>27</v>
      </c>
      <c r="E85" s="12">
        <f t="shared" si="6"/>
        <v>2072</v>
      </c>
      <c r="F85" s="13"/>
      <c r="G85" s="12">
        <v>1958</v>
      </c>
      <c r="H85" s="12">
        <v>1470</v>
      </c>
      <c r="I85" s="32">
        <v>204</v>
      </c>
      <c r="J85" s="32">
        <f t="shared" si="7"/>
        <v>3632</v>
      </c>
      <c r="K85" s="13"/>
      <c r="L85" s="14">
        <f t="shared" si="5"/>
        <v>5704</v>
      </c>
      <c r="M85" s="3"/>
      <c r="N85" s="3"/>
      <c r="O85" s="3"/>
    </row>
    <row r="86" spans="1:15" x14ac:dyDescent="0.2">
      <c r="A86" s="3"/>
      <c r="B86" s="7" t="s">
        <v>92</v>
      </c>
      <c r="C86" s="12">
        <v>84</v>
      </c>
      <c r="D86" s="31">
        <v>0</v>
      </c>
      <c r="E86" s="12">
        <f t="shared" si="6"/>
        <v>84</v>
      </c>
      <c r="F86" s="13"/>
      <c r="G86" s="12">
        <v>59</v>
      </c>
      <c r="H86" s="12">
        <v>66</v>
      </c>
      <c r="I86" s="32">
        <v>16</v>
      </c>
      <c r="J86" s="32">
        <f t="shared" si="7"/>
        <v>141</v>
      </c>
      <c r="K86" s="13"/>
      <c r="L86" s="14">
        <f t="shared" si="5"/>
        <v>225</v>
      </c>
      <c r="M86" s="3"/>
      <c r="N86" s="3"/>
      <c r="O86" s="3"/>
    </row>
    <row r="87" spans="1:15" x14ac:dyDescent="0.2">
      <c r="A87" s="3"/>
      <c r="B87" s="7" t="s">
        <v>93</v>
      </c>
      <c r="C87" s="12">
        <v>989</v>
      </c>
      <c r="D87" s="31">
        <v>24</v>
      </c>
      <c r="E87" s="12">
        <f t="shared" si="6"/>
        <v>1013</v>
      </c>
      <c r="F87" s="13"/>
      <c r="G87" s="12">
        <v>692</v>
      </c>
      <c r="H87" s="12">
        <v>869</v>
      </c>
      <c r="I87" s="32">
        <v>161</v>
      </c>
      <c r="J87" s="32">
        <f t="shared" si="7"/>
        <v>1722</v>
      </c>
      <c r="K87" s="13"/>
      <c r="L87" s="14">
        <f t="shared" si="5"/>
        <v>2735</v>
      </c>
      <c r="M87" s="3"/>
      <c r="N87" s="3"/>
      <c r="O87" s="3"/>
    </row>
    <row r="88" spans="1:15" x14ac:dyDescent="0.2">
      <c r="A88" s="3"/>
      <c r="B88" s="7" t="s">
        <v>94</v>
      </c>
      <c r="C88" s="12">
        <v>7065</v>
      </c>
      <c r="D88" s="31">
        <v>157</v>
      </c>
      <c r="E88" s="12">
        <f t="shared" si="6"/>
        <v>7222</v>
      </c>
      <c r="F88" s="13"/>
      <c r="G88" s="12">
        <v>7935</v>
      </c>
      <c r="H88" s="12">
        <v>4592</v>
      </c>
      <c r="I88" s="32">
        <v>1031</v>
      </c>
      <c r="J88" s="32">
        <f t="shared" si="7"/>
        <v>13558</v>
      </c>
      <c r="K88" s="13"/>
      <c r="L88" s="14">
        <f t="shared" si="5"/>
        <v>20780</v>
      </c>
      <c r="M88" s="3"/>
      <c r="N88" s="3"/>
      <c r="O88" s="3"/>
    </row>
    <row r="89" spans="1:15" x14ac:dyDescent="0.2">
      <c r="A89" s="3"/>
      <c r="B89" s="7" t="s">
        <v>95</v>
      </c>
      <c r="C89" s="12">
        <v>1040</v>
      </c>
      <c r="D89" s="31">
        <v>9</v>
      </c>
      <c r="E89" s="12">
        <f t="shared" si="6"/>
        <v>1049</v>
      </c>
      <c r="F89" s="13"/>
      <c r="G89" s="12">
        <v>825</v>
      </c>
      <c r="H89" s="12">
        <v>672</v>
      </c>
      <c r="I89" s="32">
        <v>93</v>
      </c>
      <c r="J89" s="32">
        <f t="shared" si="7"/>
        <v>1590</v>
      </c>
      <c r="K89" s="13"/>
      <c r="L89" s="14">
        <f t="shared" si="5"/>
        <v>2639</v>
      </c>
      <c r="M89" s="3"/>
      <c r="N89" s="3"/>
      <c r="O89" s="3"/>
    </row>
    <row r="90" spans="1:15" x14ac:dyDescent="0.2">
      <c r="A90" s="3"/>
      <c r="B90" s="7" t="s">
        <v>96</v>
      </c>
      <c r="C90" s="12">
        <v>1188</v>
      </c>
      <c r="D90" s="31">
        <v>13</v>
      </c>
      <c r="E90" s="12">
        <f t="shared" si="6"/>
        <v>1201</v>
      </c>
      <c r="F90" s="13"/>
      <c r="G90" s="12">
        <v>770</v>
      </c>
      <c r="H90" s="12">
        <v>975</v>
      </c>
      <c r="I90" s="32">
        <v>187</v>
      </c>
      <c r="J90" s="32">
        <f t="shared" si="7"/>
        <v>1932</v>
      </c>
      <c r="K90" s="13"/>
      <c r="L90" s="14">
        <f t="shared" si="5"/>
        <v>3133</v>
      </c>
      <c r="M90" s="3"/>
      <c r="N90" s="3"/>
      <c r="O90" s="3"/>
    </row>
    <row r="91" spans="1:15" x14ac:dyDescent="0.2">
      <c r="A91" s="3"/>
      <c r="B91" s="7" t="s">
        <v>97</v>
      </c>
      <c r="C91" s="12">
        <v>862</v>
      </c>
      <c r="D91" s="31">
        <v>14</v>
      </c>
      <c r="E91" s="12">
        <f t="shared" si="6"/>
        <v>876</v>
      </c>
      <c r="F91" s="13"/>
      <c r="G91" s="12">
        <v>623</v>
      </c>
      <c r="H91" s="12">
        <v>784</v>
      </c>
      <c r="I91" s="32">
        <v>164</v>
      </c>
      <c r="J91" s="32">
        <f t="shared" si="7"/>
        <v>1571</v>
      </c>
      <c r="K91" s="13"/>
      <c r="L91" s="14">
        <f t="shared" si="5"/>
        <v>2447</v>
      </c>
      <c r="M91" s="3"/>
      <c r="N91" s="3"/>
      <c r="O91" s="3"/>
    </row>
    <row r="92" spans="1:15" x14ac:dyDescent="0.2">
      <c r="A92" s="3"/>
      <c r="B92" s="7" t="s">
        <v>98</v>
      </c>
      <c r="C92" s="12">
        <v>601</v>
      </c>
      <c r="D92" s="31">
        <v>5</v>
      </c>
      <c r="E92" s="12">
        <f t="shared" si="6"/>
        <v>606</v>
      </c>
      <c r="F92" s="13"/>
      <c r="G92" s="12">
        <v>374</v>
      </c>
      <c r="H92" s="12">
        <v>339</v>
      </c>
      <c r="I92" s="32">
        <v>112</v>
      </c>
      <c r="J92" s="32">
        <f t="shared" si="7"/>
        <v>825</v>
      </c>
      <c r="K92" s="13"/>
      <c r="L92" s="14">
        <f t="shared" si="5"/>
        <v>1431</v>
      </c>
      <c r="M92" s="3"/>
      <c r="N92" s="3"/>
      <c r="O92" s="3"/>
    </row>
    <row r="93" spans="1:15" x14ac:dyDescent="0.2">
      <c r="A93" s="3"/>
      <c r="B93" s="7" t="s">
        <v>99</v>
      </c>
      <c r="C93" s="12">
        <v>1210</v>
      </c>
      <c r="D93" s="31">
        <v>13</v>
      </c>
      <c r="E93" s="12">
        <f t="shared" si="6"/>
        <v>1223</v>
      </c>
      <c r="F93" s="13"/>
      <c r="G93" s="12">
        <v>953</v>
      </c>
      <c r="H93" s="12">
        <v>781</v>
      </c>
      <c r="I93" s="32">
        <v>169</v>
      </c>
      <c r="J93" s="32">
        <f t="shared" si="7"/>
        <v>1903</v>
      </c>
      <c r="K93" s="13"/>
      <c r="L93" s="14">
        <f t="shared" si="5"/>
        <v>3126</v>
      </c>
      <c r="M93" s="3"/>
      <c r="N93" s="3"/>
      <c r="O93" s="3"/>
    </row>
    <row r="94" spans="1:15" x14ac:dyDescent="0.2">
      <c r="A94" s="3"/>
      <c r="B94" s="7" t="s">
        <v>100</v>
      </c>
      <c r="C94" s="12">
        <v>899</v>
      </c>
      <c r="D94" s="31">
        <v>10</v>
      </c>
      <c r="E94" s="12">
        <f t="shared" si="6"/>
        <v>909</v>
      </c>
      <c r="F94" s="13"/>
      <c r="G94" s="12">
        <v>834</v>
      </c>
      <c r="H94" s="12">
        <v>761</v>
      </c>
      <c r="I94" s="32">
        <v>195</v>
      </c>
      <c r="J94" s="32">
        <f t="shared" si="7"/>
        <v>1790</v>
      </c>
      <c r="K94" s="13"/>
      <c r="L94" s="14">
        <f t="shared" si="5"/>
        <v>2699</v>
      </c>
      <c r="M94" s="3"/>
      <c r="N94" s="3"/>
      <c r="O94" s="3"/>
    </row>
    <row r="95" spans="1:15" x14ac:dyDescent="0.2">
      <c r="A95" s="3"/>
      <c r="B95" s="7" t="s">
        <v>101</v>
      </c>
      <c r="C95" s="12">
        <v>1996</v>
      </c>
      <c r="D95" s="31">
        <v>28</v>
      </c>
      <c r="E95" s="12">
        <f t="shared" si="6"/>
        <v>2024</v>
      </c>
      <c r="F95" s="13"/>
      <c r="G95" s="12">
        <v>1853</v>
      </c>
      <c r="H95" s="12">
        <v>1561</v>
      </c>
      <c r="I95" s="32">
        <v>318</v>
      </c>
      <c r="J95" s="32">
        <f t="shared" si="7"/>
        <v>3732</v>
      </c>
      <c r="K95" s="13"/>
      <c r="L95" s="14">
        <f t="shared" si="5"/>
        <v>5756</v>
      </c>
      <c r="M95" s="3"/>
      <c r="N95" s="3"/>
      <c r="O95" s="3"/>
    </row>
    <row r="96" spans="1:15" ht="24" x14ac:dyDescent="0.2">
      <c r="A96" s="3"/>
      <c r="B96" s="7" t="s">
        <v>102</v>
      </c>
      <c r="C96" s="12">
        <v>910</v>
      </c>
      <c r="D96" s="31">
        <v>11</v>
      </c>
      <c r="E96" s="12">
        <f t="shared" si="6"/>
        <v>921</v>
      </c>
      <c r="F96" s="13"/>
      <c r="G96" s="12">
        <v>748</v>
      </c>
      <c r="H96" s="12">
        <v>634</v>
      </c>
      <c r="I96" s="32">
        <v>118</v>
      </c>
      <c r="J96" s="32">
        <f t="shared" si="7"/>
        <v>1500</v>
      </c>
      <c r="K96" s="13"/>
      <c r="L96" s="14">
        <f t="shared" si="5"/>
        <v>2421</v>
      </c>
      <c r="M96" s="3"/>
      <c r="N96" s="3"/>
      <c r="O96" s="3"/>
    </row>
    <row r="97" spans="1:15" x14ac:dyDescent="0.2">
      <c r="A97" s="3"/>
      <c r="B97" s="7" t="s">
        <v>103</v>
      </c>
      <c r="C97" s="12">
        <v>1795</v>
      </c>
      <c r="D97" s="31">
        <v>13</v>
      </c>
      <c r="E97" s="12">
        <f t="shared" si="6"/>
        <v>1808</v>
      </c>
      <c r="F97" s="13"/>
      <c r="G97" s="12">
        <v>1230</v>
      </c>
      <c r="H97" s="12">
        <v>1148</v>
      </c>
      <c r="I97" s="32">
        <v>251</v>
      </c>
      <c r="J97" s="32">
        <f t="shared" si="7"/>
        <v>2629</v>
      </c>
      <c r="K97" s="13"/>
      <c r="L97" s="14">
        <f t="shared" si="5"/>
        <v>4437</v>
      </c>
      <c r="M97" s="3"/>
      <c r="N97" s="3"/>
      <c r="O97" s="3"/>
    </row>
    <row r="98" spans="1:15" x14ac:dyDescent="0.2">
      <c r="A98" s="3"/>
      <c r="B98" s="7" t="s">
        <v>104</v>
      </c>
      <c r="C98" s="12">
        <v>902</v>
      </c>
      <c r="D98" s="31">
        <v>10</v>
      </c>
      <c r="E98" s="12">
        <f t="shared" si="6"/>
        <v>912</v>
      </c>
      <c r="F98" s="13"/>
      <c r="G98" s="12">
        <v>778</v>
      </c>
      <c r="H98" s="12">
        <v>600</v>
      </c>
      <c r="I98" s="32">
        <v>119</v>
      </c>
      <c r="J98" s="32">
        <f t="shared" si="7"/>
        <v>1497</v>
      </c>
      <c r="K98" s="13"/>
      <c r="L98" s="14">
        <f t="shared" si="5"/>
        <v>2409</v>
      </c>
      <c r="M98" s="3"/>
      <c r="N98" s="3"/>
      <c r="O98" s="3"/>
    </row>
    <row r="99" spans="1:15" x14ac:dyDescent="0.2">
      <c r="A99" s="3"/>
      <c r="B99" s="7" t="s">
        <v>105</v>
      </c>
      <c r="C99" s="12">
        <v>70</v>
      </c>
      <c r="D99" s="31">
        <v>0</v>
      </c>
      <c r="E99" s="12">
        <f t="shared" si="6"/>
        <v>70</v>
      </c>
      <c r="F99" s="13"/>
      <c r="G99" s="12">
        <v>15</v>
      </c>
      <c r="H99" s="12">
        <v>31</v>
      </c>
      <c r="I99" s="32">
        <v>4</v>
      </c>
      <c r="J99" s="32">
        <f t="shared" si="7"/>
        <v>50</v>
      </c>
      <c r="K99" s="13"/>
      <c r="L99" s="14">
        <f t="shared" si="5"/>
        <v>120</v>
      </c>
      <c r="M99" s="3"/>
      <c r="N99" s="3"/>
      <c r="O99" s="3"/>
    </row>
    <row r="100" spans="1:15" x14ac:dyDescent="0.2">
      <c r="A100" s="3"/>
      <c r="B100" s="7" t="s">
        <v>106</v>
      </c>
      <c r="C100" s="12">
        <v>674</v>
      </c>
      <c r="D100" s="31">
        <v>8</v>
      </c>
      <c r="E100" s="12">
        <f t="shared" si="6"/>
        <v>682</v>
      </c>
      <c r="F100" s="13"/>
      <c r="G100" s="12">
        <v>348</v>
      </c>
      <c r="H100" s="12">
        <v>444</v>
      </c>
      <c r="I100" s="32">
        <v>92</v>
      </c>
      <c r="J100" s="32">
        <f t="shared" si="7"/>
        <v>884</v>
      </c>
      <c r="K100" s="13"/>
      <c r="L100" s="14">
        <f t="shared" si="5"/>
        <v>1566</v>
      </c>
      <c r="M100" s="3"/>
      <c r="N100" s="3"/>
      <c r="O100" s="3"/>
    </row>
    <row r="101" spans="1:15" x14ac:dyDescent="0.2">
      <c r="A101" s="3"/>
      <c r="B101" s="7" t="s">
        <v>107</v>
      </c>
      <c r="C101" s="12">
        <v>996</v>
      </c>
      <c r="D101" s="31">
        <v>13</v>
      </c>
      <c r="E101" s="12">
        <f t="shared" si="6"/>
        <v>1009</v>
      </c>
      <c r="F101" s="13"/>
      <c r="G101" s="12">
        <v>824</v>
      </c>
      <c r="H101" s="12">
        <v>766</v>
      </c>
      <c r="I101" s="32">
        <v>139</v>
      </c>
      <c r="J101" s="32">
        <f t="shared" si="7"/>
        <v>1729</v>
      </c>
      <c r="K101" s="13"/>
      <c r="L101" s="14">
        <f t="shared" si="5"/>
        <v>2738</v>
      </c>
      <c r="M101" s="3"/>
      <c r="N101" s="3"/>
      <c r="O101" s="3"/>
    </row>
    <row r="102" spans="1:15" x14ac:dyDescent="0.2">
      <c r="A102" s="3"/>
      <c r="B102" s="7" t="s">
        <v>108</v>
      </c>
      <c r="C102" s="12">
        <v>938</v>
      </c>
      <c r="D102" s="31">
        <v>15</v>
      </c>
      <c r="E102" s="12">
        <f t="shared" si="6"/>
        <v>953</v>
      </c>
      <c r="F102" s="13"/>
      <c r="G102" s="12">
        <v>605</v>
      </c>
      <c r="H102" s="12">
        <v>720</v>
      </c>
      <c r="I102" s="32">
        <v>121</v>
      </c>
      <c r="J102" s="32">
        <f t="shared" si="7"/>
        <v>1446</v>
      </c>
      <c r="K102" s="13"/>
      <c r="L102" s="14">
        <f t="shared" si="5"/>
        <v>2399</v>
      </c>
      <c r="M102" s="3"/>
      <c r="N102" s="3"/>
      <c r="O102" s="3"/>
    </row>
    <row r="103" spans="1:15" x14ac:dyDescent="0.2">
      <c r="A103" s="3"/>
      <c r="B103" s="7" t="s">
        <v>109</v>
      </c>
      <c r="C103" s="12">
        <v>5272</v>
      </c>
      <c r="D103" s="31">
        <v>83</v>
      </c>
      <c r="E103" s="12">
        <f t="shared" si="6"/>
        <v>5355</v>
      </c>
      <c r="F103" s="13"/>
      <c r="G103" s="12">
        <v>5883</v>
      </c>
      <c r="H103" s="12">
        <v>3124</v>
      </c>
      <c r="I103" s="32">
        <v>275</v>
      </c>
      <c r="J103" s="32">
        <f t="shared" si="7"/>
        <v>9282</v>
      </c>
      <c r="K103" s="13"/>
      <c r="L103" s="14">
        <f t="shared" si="5"/>
        <v>14637</v>
      </c>
      <c r="M103" s="3"/>
      <c r="N103" s="3"/>
      <c r="O103" s="3"/>
    </row>
    <row r="104" spans="1:15" x14ac:dyDescent="0.2">
      <c r="A104" s="3"/>
      <c r="B104" s="7" t="s">
        <v>110</v>
      </c>
      <c r="C104" s="12">
        <v>1914</v>
      </c>
      <c r="D104" s="31">
        <v>21</v>
      </c>
      <c r="E104" s="12">
        <f>SUM(C104:D104)</f>
        <v>1935</v>
      </c>
      <c r="F104" s="13"/>
      <c r="G104" s="12">
        <v>1379</v>
      </c>
      <c r="H104" s="12">
        <v>1167</v>
      </c>
      <c r="I104" s="32">
        <v>178</v>
      </c>
      <c r="J104" s="32">
        <f t="shared" si="7"/>
        <v>2724</v>
      </c>
      <c r="K104" s="13"/>
      <c r="L104" s="14">
        <f t="shared" si="5"/>
        <v>4659</v>
      </c>
      <c r="M104" s="3"/>
      <c r="N104" s="3"/>
      <c r="O104" s="3"/>
    </row>
    <row r="105" spans="1:15" x14ac:dyDescent="0.2">
      <c r="A105" s="3"/>
      <c r="B105" s="7" t="s">
        <v>111</v>
      </c>
      <c r="C105" s="12">
        <v>1951</v>
      </c>
      <c r="D105" s="31">
        <v>22</v>
      </c>
      <c r="E105" s="12">
        <f>SUM(C105:D105)</f>
        <v>1973</v>
      </c>
      <c r="F105" s="13"/>
      <c r="G105" s="12" t="s">
        <v>141</v>
      </c>
      <c r="H105" s="12">
        <v>1393</v>
      </c>
      <c r="I105" s="36" t="s">
        <v>141</v>
      </c>
      <c r="J105" s="32" t="s">
        <v>143</v>
      </c>
      <c r="K105" s="13"/>
      <c r="L105" s="14" t="s">
        <v>143</v>
      </c>
      <c r="M105" s="3"/>
      <c r="N105" s="3"/>
      <c r="O105" s="3"/>
    </row>
    <row r="106" spans="1:15" x14ac:dyDescent="0.2">
      <c r="A106" s="3"/>
      <c r="B106" s="15" t="s">
        <v>112</v>
      </c>
      <c r="C106" s="12">
        <v>52</v>
      </c>
      <c r="D106" s="33"/>
      <c r="E106" s="12"/>
      <c r="F106" s="13"/>
      <c r="G106" s="36"/>
      <c r="H106" s="36"/>
      <c r="I106" s="36"/>
      <c r="J106" s="36"/>
      <c r="K106" s="13"/>
      <c r="L106" s="12">
        <v>52</v>
      </c>
      <c r="M106" s="3"/>
      <c r="N106" s="3"/>
      <c r="O106" s="3"/>
    </row>
    <row r="107" spans="1:15" s="19" customFormat="1" ht="46.5" customHeight="1" x14ac:dyDescent="0.2">
      <c r="A107" s="16"/>
      <c r="B107" s="15" t="s">
        <v>113</v>
      </c>
      <c r="C107" s="17" t="s">
        <v>140</v>
      </c>
      <c r="D107" s="34" t="s">
        <v>145</v>
      </c>
      <c r="E107" s="17"/>
      <c r="F107" s="18"/>
      <c r="G107" s="34" t="s">
        <v>142</v>
      </c>
      <c r="H107" s="34" t="s">
        <v>146</v>
      </c>
      <c r="I107" s="34" t="s">
        <v>142</v>
      </c>
      <c r="J107" s="34"/>
      <c r="K107" s="18"/>
      <c r="L107" s="17"/>
      <c r="M107" s="16"/>
      <c r="N107" s="16"/>
      <c r="O107" s="16"/>
    </row>
    <row r="108" spans="1:15" ht="13.5" thickBot="1" x14ac:dyDescent="0.25">
      <c r="A108" s="3"/>
      <c r="B108" s="20" t="s">
        <v>114</v>
      </c>
      <c r="C108" s="21">
        <v>40938</v>
      </c>
      <c r="D108" s="35">
        <v>40594</v>
      </c>
      <c r="E108" s="21"/>
      <c r="F108" s="22"/>
      <c r="G108" s="35">
        <v>40932</v>
      </c>
      <c r="H108" s="35">
        <v>40595</v>
      </c>
      <c r="I108" s="35">
        <v>40932</v>
      </c>
      <c r="J108" s="35">
        <v>40932</v>
      </c>
      <c r="K108" s="22"/>
      <c r="L108" s="21"/>
      <c r="M108" s="3"/>
      <c r="N108" s="3"/>
      <c r="O108" s="3"/>
    </row>
    <row r="109" spans="1:15" x14ac:dyDescent="0.2">
      <c r="A109" s="3"/>
      <c r="B109" s="23"/>
      <c r="C109" s="24"/>
      <c r="D109" s="24"/>
      <c r="E109" s="24"/>
      <c r="F109" s="2"/>
      <c r="G109" s="24"/>
      <c r="H109" s="24"/>
      <c r="I109" s="24"/>
      <c r="J109" s="24"/>
      <c r="K109" s="2"/>
      <c r="L109" s="2"/>
      <c r="M109" s="3"/>
      <c r="N109" s="3"/>
      <c r="O109" s="3"/>
    </row>
    <row r="110" spans="1:15" x14ac:dyDescent="0.2">
      <c r="A110" s="3"/>
      <c r="B110" s="23" t="s">
        <v>115</v>
      </c>
      <c r="C110" s="25" t="s">
        <v>116</v>
      </c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3"/>
      <c r="O110" s="3"/>
    </row>
    <row r="111" spans="1:15" x14ac:dyDescent="0.2">
      <c r="A111" s="3"/>
      <c r="B111" s="26"/>
      <c r="C111" s="25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3"/>
      <c r="O111" s="3"/>
    </row>
    <row r="112" spans="1:15" x14ac:dyDescent="0.2">
      <c r="A112" s="3"/>
      <c r="B112" s="27" t="s">
        <v>117</v>
      </c>
      <c r="C112" s="25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3"/>
      <c r="O112" s="3"/>
    </row>
    <row r="113" spans="1:15" x14ac:dyDescent="0.2">
      <c r="A113" s="3"/>
      <c r="B113" s="27" t="s">
        <v>118</v>
      </c>
      <c r="C113" s="25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3"/>
    </row>
    <row r="114" spans="1:15" x14ac:dyDescent="0.2">
      <c r="A114" s="3"/>
      <c r="B114" s="27" t="s">
        <v>119</v>
      </c>
      <c r="C114" s="25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3"/>
      <c r="O114" s="3"/>
    </row>
    <row r="115" spans="1:15" x14ac:dyDescent="0.2">
      <c r="A115" s="3"/>
      <c r="B115" s="26"/>
      <c r="C115" s="25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3"/>
      <c r="O115" s="3"/>
    </row>
    <row r="116" spans="1:15" x14ac:dyDescent="0.2">
      <c r="A116" s="3"/>
      <c r="B116" s="26" t="s">
        <v>120</v>
      </c>
      <c r="C116" s="25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3"/>
      <c r="O116" s="3"/>
    </row>
    <row r="117" spans="1:15" x14ac:dyDescent="0.2">
      <c r="A117" s="28" t="s">
        <v>121</v>
      </c>
      <c r="B117" s="27" t="s">
        <v>122</v>
      </c>
      <c r="C117" s="25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3"/>
    </row>
    <row r="118" spans="1:15" x14ac:dyDescent="0.2">
      <c r="A118" s="28" t="s">
        <v>123</v>
      </c>
      <c r="B118" s="27" t="s">
        <v>124</v>
      </c>
      <c r="C118" s="25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3"/>
      <c r="O118" s="3"/>
    </row>
    <row r="119" spans="1:15" x14ac:dyDescent="0.2">
      <c r="A119" s="28"/>
      <c r="B119" s="27" t="s">
        <v>125</v>
      </c>
      <c r="C119" s="25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3"/>
    </row>
    <row r="120" spans="1:15" x14ac:dyDescent="0.2">
      <c r="A120" s="28"/>
      <c r="B120" s="27" t="s">
        <v>126</v>
      </c>
      <c r="C120" s="25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3"/>
      <c r="O120" s="3"/>
    </row>
    <row r="121" spans="1:15" x14ac:dyDescent="0.2">
      <c r="A121" s="28" t="s">
        <v>127</v>
      </c>
      <c r="B121" s="27" t="s">
        <v>128</v>
      </c>
      <c r="C121" s="25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</row>
    <row r="122" spans="1:15" ht="12.75" customHeight="1" x14ac:dyDescent="0.2">
      <c r="A122" s="37" t="s">
        <v>129</v>
      </c>
      <c r="B122" s="27" t="s">
        <v>144</v>
      </c>
      <c r="C122" s="27"/>
      <c r="D122" s="27"/>
      <c r="E122" s="27"/>
      <c r="F122" s="27"/>
    </row>
    <row r="123" spans="1:15" ht="24" customHeight="1" x14ac:dyDescent="0.2">
      <c r="A123" s="28" t="s">
        <v>130</v>
      </c>
      <c r="B123" s="38" t="s">
        <v>131</v>
      </c>
      <c r="C123" s="38"/>
      <c r="D123" s="38"/>
      <c r="E123" s="38"/>
      <c r="F123" s="38"/>
      <c r="G123" s="38"/>
      <c r="H123" s="38"/>
      <c r="I123" s="38"/>
      <c r="J123" s="38"/>
      <c r="K123" s="3"/>
      <c r="L123" s="3"/>
      <c r="M123" s="3"/>
      <c r="N123" s="3"/>
      <c r="O123" s="3"/>
    </row>
    <row r="124" spans="1:15" x14ac:dyDescent="0.2">
      <c r="A124" s="28" t="s">
        <v>132</v>
      </c>
      <c r="B124" s="27" t="s">
        <v>133</v>
      </c>
      <c r="C124" s="29"/>
      <c r="D124" s="29"/>
      <c r="E124" s="29"/>
      <c r="F124" s="29"/>
      <c r="G124" s="29"/>
      <c r="H124" s="29"/>
      <c r="I124" s="29"/>
      <c r="J124" s="29"/>
      <c r="K124" s="3"/>
      <c r="L124" s="3"/>
      <c r="M124" s="3"/>
      <c r="N124" s="3"/>
      <c r="O124" s="3"/>
    </row>
    <row r="125" spans="1:15" x14ac:dyDescent="0.2">
      <c r="B125" s="27" t="s">
        <v>134</v>
      </c>
    </row>
    <row r="126" spans="1:15" x14ac:dyDescent="0.2">
      <c r="A126" s="28" t="s">
        <v>135</v>
      </c>
      <c r="B126" s="27" t="s">
        <v>136</v>
      </c>
    </row>
  </sheetData>
  <mergeCells count="1">
    <mergeCell ref="B123:J123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Månedstatistik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Willumsen</dc:creator>
  <cp:lastModifiedBy>Kerstine Nørgaard Dige</cp:lastModifiedBy>
  <cp:lastPrinted>2012-01-06T08:39:46Z</cp:lastPrinted>
  <dcterms:created xsi:type="dcterms:W3CDTF">2011-12-19T08:56:02Z</dcterms:created>
  <dcterms:modified xsi:type="dcterms:W3CDTF">2018-01-25T15:25:23Z</dcterms:modified>
</cp:coreProperties>
</file>